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710" windowWidth="12900" windowHeight="7155" activeTab="0"/>
  </bookViews>
  <sheets>
    <sheet name="TITULO001280" sheetId="1" r:id="rId1"/>
    <sheet name="169" sheetId="2" r:id="rId2"/>
    <sheet name="170" sheetId="3" r:id="rId3"/>
    <sheet name="172" sheetId="4" r:id="rId4"/>
    <sheet name="175" sheetId="5" r:id="rId5"/>
    <sheet name="185" sheetId="6" r:id="rId6"/>
  </sheets>
  <definedNames>
    <definedName name="_xlnm.Print_Titles" localSheetId="0">'TITULO001280'!$8:$10</definedName>
  </definedNames>
  <calcPr fullCalcOnLoad="1"/>
</workbook>
</file>

<file path=xl/sharedStrings.xml><?xml version="1.0" encoding="utf-8"?>
<sst xmlns="http://schemas.openxmlformats.org/spreadsheetml/2006/main" count="639" uniqueCount="400">
  <si>
    <t>Devengado</t>
  </si>
  <si>
    <t>*   GCCR/E-00101                  SUELDOS P/ C. FIJOS</t>
  </si>
  <si>
    <t>*   GCCR/E-00201                  TIEMPO EXTRAORD.</t>
  </si>
  <si>
    <t>*   GCCR/E-00202                  RECARGO DE FUNCIONES</t>
  </si>
  <si>
    <t>*   GCCR/E-00301                  RETRIB AﾑOS SERVIDOS</t>
  </si>
  <si>
    <t>*   GCCR/E-00302                  REST. EJERC LIB PROF</t>
  </si>
  <si>
    <t>*   GCCR/E-00303                  DECIMOTERCER MES</t>
  </si>
  <si>
    <t>*   GCCR/E-00304                  SALARIO ESCOLAR</t>
  </si>
  <si>
    <t>*   GCCR/E-00399                  OTROS INCENT SALAR.</t>
  </si>
  <si>
    <t>*   GCCR/E-00401                  CONT P.SEG.S C.C.S.S</t>
  </si>
  <si>
    <t xml:space="preserve">    GCCR/E0040120016900           CCSS CONT.PAT S.SALU</t>
  </si>
  <si>
    <t xml:space="preserve">    GCCR/E0040120017000           CCSS CONT.PAT S.SALU</t>
  </si>
  <si>
    <t xml:space="preserve">    GCCR/E0040120017200           CCSS CONT.PAT S.SALU</t>
  </si>
  <si>
    <t xml:space="preserve">    GCCR/E0040120017500           CCSS CONT.PAT S.SALU</t>
  </si>
  <si>
    <t>*   GCCR/E-00405                  CONTRIB PAT B.P.D.C.</t>
  </si>
  <si>
    <t xml:space="preserve">    GCCR/E0040520016900           BPDC</t>
  </si>
  <si>
    <t xml:space="preserve">    GCCR/E0040520017000           BPDC</t>
  </si>
  <si>
    <t xml:space="preserve">    GCCR/E0040520017200           BPDC</t>
  </si>
  <si>
    <t xml:space="preserve">    GCCR/E0040520017500           BPDC</t>
  </si>
  <si>
    <t>*   GCCR/E-00501                  CONT P.SPENS.C.C.S.S</t>
  </si>
  <si>
    <t xml:space="preserve">    GCCR/E0050120016900           CCSS CONT.PAT S.PENS</t>
  </si>
  <si>
    <t xml:space="preserve">    GCCR/E0050120017000           CCSS CONT.PAT S.PENS</t>
  </si>
  <si>
    <t xml:space="preserve">    GCCR/E0050120017200           CCSS CONT.PAT S.PENS</t>
  </si>
  <si>
    <t xml:space="preserve">    GCCR/E0050120017500           CCSS CONT.PAT S.PENS</t>
  </si>
  <si>
    <t>*   GCCR/E-00502                  APORT P.RﾉG.OBLI.P.C</t>
  </si>
  <si>
    <t xml:space="preserve">    GCCR/E0050220016900           CCSS APO.PAT.REG.PEN</t>
  </si>
  <si>
    <t xml:space="preserve">    GCCR/E0050220017000           CCSS APO.PAT.REG.PEN</t>
  </si>
  <si>
    <t xml:space="preserve">    GCCR/E0050220017200           CCSS APO.PAT.REG.PEN</t>
  </si>
  <si>
    <t xml:space="preserve">    GCCR/E0050220017500           CCSS APO.PAT.REG.PEN</t>
  </si>
  <si>
    <t>*   GCCR/E-00503                  APORT P.FOND.CAP.LAB</t>
  </si>
  <si>
    <t xml:space="preserve">    GCCR/E0050320016900           CCSS APO.PAT.FON.CAP</t>
  </si>
  <si>
    <t xml:space="preserve">    GCCR/E0050320017000           CCSS APO.PAT.FON.CAP</t>
  </si>
  <si>
    <t xml:space="preserve">    GCCR/E0050320017200           CCSS APO.PAT.FON.CAP</t>
  </si>
  <si>
    <t xml:space="preserve">    GCCR/E0050320017500           CCSS APO.PAT.FON.CAP</t>
  </si>
  <si>
    <t>*   GCCR/E-00505                  CONT.PAT.A.F.A.EPRIV</t>
  </si>
  <si>
    <t xml:space="preserve">    GCCR/E0050520016900           ASOC.SOLID.EMP.M.AGR</t>
  </si>
  <si>
    <t xml:space="preserve">    GCCR/E0050520017000           ASOC.SOLID.EMP.M.AGR</t>
  </si>
  <si>
    <t xml:space="preserve">    GCCR/E0050520017200           ASOC.SOLID.EMP.M.AGR</t>
  </si>
  <si>
    <t xml:space="preserve">    GCCR/E0050520017500           ASOC.SOLID.EMP.M.AGR</t>
  </si>
  <si>
    <t>*** GCCR/E-1                      SERVICIOS</t>
  </si>
  <si>
    <t>*   GCCR/E-10103                  ALQ. EQ. DE COMPUTO</t>
  </si>
  <si>
    <t>*   GCCR/E-10104                  ALQ Y DERECH P.TELEC</t>
  </si>
  <si>
    <t>*   GCCR/E-10201                  SERV.AGUA Y ALCANT.</t>
  </si>
  <si>
    <t>*   GCCR/E-10202                  SERV ENERGﾍA ELﾉCT</t>
  </si>
  <si>
    <t>*   GCCR/E-10203                  SERVICIO DE CORREO</t>
  </si>
  <si>
    <t>*   GCCR/E-10204                  SERV.TELECOMUNIC.</t>
  </si>
  <si>
    <t>*   GCCR/E-10299                  OTROS SERV.BﾁSICOS</t>
  </si>
  <si>
    <t>*   GCCR/E-10301                  INFORMACIﾓN</t>
  </si>
  <si>
    <t>*   GCCR/E-10302                  PUBLICIDAD Y PROPAG.</t>
  </si>
  <si>
    <t>*   GCCR/E-10304                  TRANSPORTE DE BIENES</t>
  </si>
  <si>
    <t>*   GCCR/E-10306                  COM G.P.S.FIN Y COM.</t>
  </si>
  <si>
    <t>*   GCCR/E-10402                  SERVICIOS JURﾍDICOS</t>
  </si>
  <si>
    <t>*   GCCR/E-10403                  SERV. DE INGENIERﾍA</t>
  </si>
  <si>
    <t>*   GCCR/E-10404                  SERV.CIEN.ECON.Y SOC</t>
  </si>
  <si>
    <t>*   GCCR/E-10405                  SERV.DES.SIST.INFORM</t>
  </si>
  <si>
    <t>*   GCCR/E-10406                  SERVICIOS GENERALES</t>
  </si>
  <si>
    <t>*   GCCR/E-10499                  OTROS SERV.GEST.APOY</t>
  </si>
  <si>
    <t>*   GCCR/E-10501                  TRANSP.DENT.DEL PAﾍS</t>
  </si>
  <si>
    <t>*   GCCR/E-10502                  VIﾁTICOS DENTRO PAﾍS</t>
  </si>
  <si>
    <t>*   GCCR/E-10503                  TRANSPORTE EN EL EXT</t>
  </si>
  <si>
    <t>*   GCCR/E-10504                  VIﾁTICOS EN EXTERIOR</t>
  </si>
  <si>
    <t>*   GCCR/E-10601                  SEGUROS</t>
  </si>
  <si>
    <t>*   GCCR/E-10701                  ACTIV. CAPACITACIﾓN</t>
  </si>
  <si>
    <t>*   GCCR/E-10702                  ACTIV.PROTOCOL Y SOC</t>
  </si>
  <si>
    <t>*   GCCR/E-10803                  MANT.INSTAL.YOTR.OBR</t>
  </si>
  <si>
    <t>*   GCCR/E-10805                  MANT.Y REP.EQ.TRANSP</t>
  </si>
  <si>
    <t>*   GCCR/E-10806                  MANT.Y REP.EQ.COMUNI</t>
  </si>
  <si>
    <t>*   GCCR/E-10807                  MANT.Y REP.EQ.MOB.OF</t>
  </si>
  <si>
    <t>*   GCCR/E-10808                  MANT.YREP.EQ.C.S.INF</t>
  </si>
  <si>
    <t>*   GCCR/E-10899                  MANT.Y REP.OTROS EQ.</t>
  </si>
  <si>
    <t>*   GCCR/E-19901                  SERV. DE REGULACIﾓN</t>
  </si>
  <si>
    <t>*   GCCR/E-19902                  INT. MORAT. Y MULTAS</t>
  </si>
  <si>
    <t>*   GCCR/E-19905                  DEDUCIBLES</t>
  </si>
  <si>
    <t>*** GCCR/E-2                      MATERIALES Y SUMINIS</t>
  </si>
  <si>
    <t>*   GCCR/E-20101                  COMB Y LUBRICANTES</t>
  </si>
  <si>
    <t>*   GCCR/E-20102                  PROD FARMAC Y MEDIC.</t>
  </si>
  <si>
    <t>*   GCCR/E-20199                  OTR.PROD.QUﾍM YCONEX</t>
  </si>
  <si>
    <t>*   GCCR/E-20202                  PROD AGROFORESTALES</t>
  </si>
  <si>
    <t>*   GCCR/E-20203                  ALIMENTOS Y BEBIDAS</t>
  </si>
  <si>
    <t>*   GCCR/E-20301                  MATERIALES YPROD MET</t>
  </si>
  <si>
    <t>*   GCCR/E-20302                  MAT Y PROD.MIN.Y ASF</t>
  </si>
  <si>
    <t>*   GCCR/E-20303                  MADERA Y SUS DERIV</t>
  </si>
  <si>
    <t>*   GCCR/E-20306                  MAT. Y PROD PLﾁSTICO</t>
  </si>
  <si>
    <t>*   GCCR/E-20401                  HERRAM.E INSTRUMENTO</t>
  </si>
  <si>
    <t>*   GCCR/E-20402                  REP.Y ACCESORIOS</t>
  </si>
  <si>
    <t>*   GCCR/E-29901                  ﾚT.Y MAT.OF.Y COMP.</t>
  </si>
  <si>
    <t>*   GCCR/E-29904                  TEXTILES Y VESTUARIO</t>
  </si>
  <si>
    <t>*   GCCR/E-29905                  ﾚTILES Y MATER.LIMP</t>
  </si>
  <si>
    <t>*   GCCR/E-29906                  ﾚTILES YMAT.RESG.SEG</t>
  </si>
  <si>
    <t>*   GCCR/E-29907                  ﾚTILES YMAT.COC.YCOM</t>
  </si>
  <si>
    <t>*** GCCR/E-3                      INTERESES Y COMIS.</t>
  </si>
  <si>
    <t>**  GCCR/E-302                    INT SOBRE PRﾉSTAMOS</t>
  </si>
  <si>
    <t>*   GCCR/E-30202                  INT.S/PREST ORG DESC</t>
  </si>
  <si>
    <t>*** GCCR/E-5                      BIENES DURADEROS</t>
  </si>
  <si>
    <t>*   GCCR/E-50101                  MAQ.Y EQ. PRODUCCIﾓN</t>
  </si>
  <si>
    <t>*   GCCR/E-50102                  EQUIPO DE TRANSPORTE</t>
  </si>
  <si>
    <t>*   GCCR/E-50103                  EQ. DE COMUNICACIﾓN</t>
  </si>
  <si>
    <t>*   GCCR/E-50104                  EQUIPO Y MOB. OFIC.</t>
  </si>
  <si>
    <t>*   GCCR/E-50105                  EQ.Y PROGR. CﾓMPUTO</t>
  </si>
  <si>
    <t>*** GCCR/E-6                      TRANSF. CORRIENTES</t>
  </si>
  <si>
    <t>*   GCCR/E-60102                  TRANSF.CTE ORG.DESC</t>
  </si>
  <si>
    <t xml:space="preserve">    GCCR/E6010220317200           INTA.</t>
  </si>
  <si>
    <t xml:space="preserve">    GCCR/E6010220416900           SERV.FITOSANITARIO E</t>
  </si>
  <si>
    <t xml:space="preserve">    GCCR/E6010220516900           SERV.N.AL SALUD ANIM</t>
  </si>
  <si>
    <t xml:space="preserve">    GCCR/E6010220616900           OFICINA N.AL SEMILLA</t>
  </si>
  <si>
    <t xml:space="preserve">    GCCR/E6010228016900           FUND.N.AL CLUBES 4-S</t>
  </si>
  <si>
    <t>*   GCCR/E-60103                  TRANSF.CTE I.D.NOE</t>
  </si>
  <si>
    <t xml:space="preserve">    GCCR/E6010320016900           CCSS CONT.EST S.PENS</t>
  </si>
  <si>
    <t xml:space="preserve">    GCCR/E6010320017000           CCSS CONT.EST S.PENS</t>
  </si>
  <si>
    <t xml:space="preserve">    GCCR/E6010320017200           CCSS CONT.EST S.PENS</t>
  </si>
  <si>
    <t xml:space="preserve">    GCCR/E6010320017500           CCSS CONT.EST S.PENS</t>
  </si>
  <si>
    <t xml:space="preserve">    GCCR/E6010320216900           CCSS CONT.EST S.SALU</t>
  </si>
  <si>
    <t xml:space="preserve">    GCCR/E6010320217000           CCSS CONT.EST S.SALU</t>
  </si>
  <si>
    <t xml:space="preserve">    GCCR/E6010320217200           CCSS CONT.EST S.SALU</t>
  </si>
  <si>
    <t xml:space="preserve">    GCCR/E6010320217500           CCSS CONT.EST S.SALU</t>
  </si>
  <si>
    <t xml:space="preserve">    GCCR/E6010320916900           UCR -SEDE REG.LIMON</t>
  </si>
  <si>
    <t xml:space="preserve">    GCCR/E6010322516900           INCOPESCA</t>
  </si>
  <si>
    <t xml:space="preserve">    GCCR/E6010322816900           SENARA</t>
  </si>
  <si>
    <t>*   GCCR/E-60105                  TRANSF.CTE E.P.NOF.</t>
  </si>
  <si>
    <t xml:space="preserve">    GCCR/E6010527016900           CONSEJO NAL. PRODUC.</t>
  </si>
  <si>
    <t>*   GCCR/E-60201                  BECAS A FUNCIONARIOS</t>
  </si>
  <si>
    <t>*   GCCR/E-60301                  PRESTACIONES LEGALES</t>
  </si>
  <si>
    <t>*   GCCR/E-60399                  OTRAS PRESTACIONES</t>
  </si>
  <si>
    <t>*   GCCR/E-60601                  INDEMNIZACIONES</t>
  </si>
  <si>
    <t>*   GCCR/E-60602                  REINTEGROS O DEVOL.</t>
  </si>
  <si>
    <t>*   GCCR/E-60701                  TRANSF.C.TE ORG.INT.</t>
  </si>
  <si>
    <t xml:space="preserve">    GCCR/E6070121116900           ORG.LATINOAMERICANA</t>
  </si>
  <si>
    <t xml:space="preserve">    GCCR/E6070121216900           SECRETARIA GENERAL I</t>
  </si>
  <si>
    <t xml:space="preserve">    GCCR/E6070133516900           ORG.NACIONES UNIDAS</t>
  </si>
  <si>
    <t xml:space="preserve">    GCCR/E6070140016900           C.AGRO.TROP.INV.ENSE</t>
  </si>
  <si>
    <t xml:space="preserve">    GCCR/E6070142016900           PROG.COOPER.AGR.REG.</t>
  </si>
  <si>
    <t xml:space="preserve">    GCCR/E6070147816900           INST.INTERAMERICANO</t>
  </si>
  <si>
    <t>*** GCCR/E-7                      TRANSF. DE CAPITAL</t>
  </si>
  <si>
    <t>*   GCCR/E-70103                  TRANSF.CTAL INS.DNE</t>
  </si>
  <si>
    <t xml:space="preserve">    GCCR/E7010320017500           INST.CAFE COSTA RICA</t>
  </si>
  <si>
    <t>*   GCCR/E-70104                  TRANSF.CTAL GOB.LOC</t>
  </si>
  <si>
    <t xml:space="preserve">    GCCR/E7010428117500           MUNIC. DE NICOYA</t>
  </si>
  <si>
    <t>*   GCCR/E-70201                  TRANSF.CTAL A PERS</t>
  </si>
  <si>
    <t xml:space="preserve">    GCCR/E7020120017500           TRANSF.C.TAL A PERSO</t>
  </si>
  <si>
    <t xml:space="preserve">    GCCR/E7020120217500           RECON. BENEF. AMB.</t>
  </si>
  <si>
    <t>*   GCCR/E-70301                  TRANSF.CTAL A ASOC</t>
  </si>
  <si>
    <t xml:space="preserve">    GCCR/E7030120517500           TRANSF.C.TAL A ASOCI</t>
  </si>
  <si>
    <t xml:space="preserve">    GCCR/E7030130016900           FEDERACION REG.CENTR</t>
  </si>
  <si>
    <t xml:space="preserve">    GCCR/E7030131016900           FEDERACION REG.CENTR</t>
  </si>
  <si>
    <t xml:space="preserve">    GCCR/E7030126417500           ASOC. BIJAGUALEﾑA DE</t>
  </si>
  <si>
    <t xml:space="preserve">    GCCR/E7030126517500           ASOC.DE PRODUCTORES</t>
  </si>
  <si>
    <t xml:space="preserve">    GCCR/E7030126617500           ASOC. CAMARA DE</t>
  </si>
  <si>
    <t xml:space="preserve">    GCCR/E7030124917500           ASOC. PROD. COMUN.</t>
  </si>
  <si>
    <t xml:space="preserve">    GCCR/E7030128217500           ASOC. PROD. APﾍCOLAS</t>
  </si>
  <si>
    <t xml:space="preserve">    GCCR/E7030128317500           ASOC. PROD. LﾁCTEOS</t>
  </si>
  <si>
    <t xml:space="preserve">    GCCR/E7030120617500           RECON. BENEF. AMB.</t>
  </si>
  <si>
    <t xml:space="preserve">    GCCR/E7030128717500           UNI. NAL. PEQ. PROD.</t>
  </si>
  <si>
    <t xml:space="preserve">    GCCR/E7030128817500           ASOC.CAMAR. AGRIC.</t>
  </si>
  <si>
    <t xml:space="preserve">    GCCR/E7030128917500           ASOC. PROD. DE DULCE</t>
  </si>
  <si>
    <t xml:space="preserve">    GCCR/E7030129217500           ASOC. PROD. DE DATIL</t>
  </si>
  <si>
    <t xml:space="preserve">    GCCR/E7030129317500           ASOC.PROD.DE FRUTAS.</t>
  </si>
  <si>
    <t xml:space="preserve">    GCCR/E7030129417500           ASOC.PROD.AGRI.SANT.</t>
  </si>
  <si>
    <t xml:space="preserve">    GCCR/E7030129517500           AMAESPET</t>
  </si>
  <si>
    <t xml:space="preserve">    GCCR/E7030129717500           ASOC.PROD.AGROP.JIM.</t>
  </si>
  <si>
    <t xml:space="preserve">    GCCR/E7030129817500           ASOC.ADM.PROD.AGRIC.</t>
  </si>
  <si>
    <t xml:space="preserve">    GCCR/E7030129917500           ASOC.ADM.LLAN.BONIT.</t>
  </si>
  <si>
    <t xml:space="preserve">    GCCR/E7030130017500           AS.CAM.PROD.GRAN.BAS</t>
  </si>
  <si>
    <t xml:space="preserve">    GCCR/E7030130117500           ASOC.CAMAR.GANAD.UNI</t>
  </si>
  <si>
    <t xml:space="preserve">    GCCR/E7030130417500           ASOC.HOMB.Y MUJ.EMP.</t>
  </si>
  <si>
    <t xml:space="preserve">    GCCR/E7030130517500           ASOC.MUJ.EXIT.PEDERN</t>
  </si>
  <si>
    <t xml:space="preserve">    GCCR/E7030130617500           ASOC.CAMAR.PESCAD.</t>
  </si>
  <si>
    <t>*   GCCR/E-70302                  TRANSF. CTAL A FUND.</t>
  </si>
  <si>
    <t xml:space="preserve">    GCCR/E7030224117500           FUND.FOMENTO PROMOCI</t>
  </si>
  <si>
    <t>*   GCCR/E-70399                  TRANSF.CTAL A OEPSFL</t>
  </si>
  <si>
    <t xml:space="preserve">    GCCR/E7039923617500           CTRO.AGR.DE PUNTAR.</t>
  </si>
  <si>
    <t xml:space="preserve">    GCCR/E7039929617500           CTRO.AGR.CANT.P.Z.</t>
  </si>
  <si>
    <t xml:space="preserve">    GCCR/E7039930217500           CTRO.AGR.CAMT.BARVA</t>
  </si>
  <si>
    <t xml:space="preserve">    GCCR/E7039930317500           CORPORACIﾓN GANADERA</t>
  </si>
  <si>
    <t>*   GCCR/E-70303                  TRANSF.CTAL A COOP.</t>
  </si>
  <si>
    <t xml:space="preserve">    GCCR/E7030328417500           UNION DE PROD. INDEP</t>
  </si>
  <si>
    <t xml:space="preserve">    GCCR/E7030328517500           COOP. AGRIC. INDUST.</t>
  </si>
  <si>
    <t xml:space="preserve">    GCCR/E7030326317500           COOP.AGRIC.MULT.ALF.</t>
  </si>
  <si>
    <t xml:space="preserve">    GCCR/E7030328617500           COOPELIBERTAD R.L.</t>
  </si>
  <si>
    <t xml:space="preserve">    GCCR/E7030329017500           COOP.SERV.MULT.ZARC.</t>
  </si>
  <si>
    <t xml:space="preserve">    GCCR/E7030329117500           COOPROSANVITO</t>
  </si>
  <si>
    <t>*   GCCR/E-70401                  TRANSF.CTAL EM.PRIV</t>
  </si>
  <si>
    <t xml:space="preserve">    GCCR/E7040125717500           RECON.BENEF.AMBIENT.</t>
  </si>
  <si>
    <t>*** GCCR/E-8                      AMORTIZACION</t>
  </si>
  <si>
    <t>*   GCCR/E-80202                  AMORT.PREST.ﾓRG.DESC</t>
  </si>
  <si>
    <t>*** GCCR/E-9                      CUENTAS ESPECIALES</t>
  </si>
  <si>
    <t>*   GCCR/E-90201                  SUM LIB.S.ASIG.PRESU</t>
  </si>
  <si>
    <t>*   GCCR/E-10101                  ALQ EDIF. LOC.Y TERR</t>
  </si>
  <si>
    <t>*   GCCR/E-10102                  ALQ DE MAQ. EQ Y MOB</t>
  </si>
  <si>
    <t>*   GCCR/E-10303                  IMP.. ENCUAD Y OTROS</t>
  </si>
  <si>
    <t>*   GCCR/E-10801                  MANT.EDIF..LOC.YTERR</t>
  </si>
  <si>
    <t>*   GCCR/E-20104                  TINTAS. PINT.Y DILUY</t>
  </si>
  <si>
    <t>*   GCCR/E-20304                  MAT.YPROD.ELﾉC.TEL.C</t>
  </si>
  <si>
    <t>*   GCCR/E-29902                  UT.Y MAT.MﾉD.H.Y INV</t>
  </si>
  <si>
    <t>*   GCCR/E-29903                  PROD.PAPEL.CART.EIMP</t>
  </si>
  <si>
    <t>*   GCCR/E-29999                  OTR.UT.MAT Y SUM.DIV</t>
  </si>
  <si>
    <t>*   GCCR/E-50199                  MAQ.EQ Y MOV.DIVERSO</t>
  </si>
  <si>
    <t xml:space="preserve">MINISTERIO DE AGROCULTURA Y GANADERÍA </t>
  </si>
  <si>
    <t>DEPARTAMENTO FINANCIERO CONTABLE</t>
  </si>
  <si>
    <t>ÁREA DE PRESUPUESTO</t>
  </si>
  <si>
    <t xml:space="preserve">LIQUIDACIÓN DE EGRESOS </t>
  </si>
  <si>
    <t>AL 31-12-2013</t>
  </si>
  <si>
    <t>Centro gestor: 207 - MINISTERIO DE AGRICULTURA Y GANADERÍA</t>
  </si>
  <si>
    <t>FONDOS: 001-280</t>
  </si>
  <si>
    <t>E-0 REMUNERACIONES</t>
  </si>
  <si>
    <t>E-1 SERVICIOS</t>
  </si>
  <si>
    <t>E-5 BIENES DURADEROS</t>
  </si>
  <si>
    <t>E-6 TRANSFERENCIAS CORRIENTES</t>
  </si>
  <si>
    <t>PARTIDA 0- REMUNERACIONES</t>
  </si>
  <si>
    <t>*** GCCR/E-0                      REMUNERACIONES</t>
  </si>
  <si>
    <t>Centro gestor: 207170 - SEPSA</t>
  </si>
  <si>
    <t>*   GCCR/E-00301                  RETRIB A?OS SERVIDOS</t>
  </si>
  <si>
    <t>*   GCCR/E-00502                  APORT P.R?G.OBLI.P.C</t>
  </si>
  <si>
    <t>*   GCCR/E-10301                  INFORMACI?N</t>
  </si>
  <si>
    <t>*   GCCR/E-10501                  TRANSP.DENT.DEL PA?S</t>
  </si>
  <si>
    <t>*   GCCR/E-10502                  VI?TICOS DENTRO PA?S</t>
  </si>
  <si>
    <t>*   GCCR/E-10504                  VI?TICOS EN EXTERIOR</t>
  </si>
  <si>
    <t>*   GCCR/E-10701                  ACTIV. CAPACITACI?N</t>
  </si>
  <si>
    <t>*   GCCR/E-29901                  ?T.Y MAT.OF.Y COMP.</t>
  </si>
  <si>
    <t>*   GCCR/E-29905                  ?TILES Y MATER.LIMP</t>
  </si>
  <si>
    <t>*   GCCR/E-50103                  EQ. DE COMUNICACI?N</t>
  </si>
  <si>
    <t>*   GCCR/E-50105                  EQ.Y PROGR. C?MPUTO</t>
  </si>
  <si>
    <t>Centro gestor: 207172 - INTA</t>
  </si>
  <si>
    <t>PARTIDA 0-REMUNERACIONES</t>
  </si>
  <si>
    <t>MINISTERIO DE AGRICULTURA Y GANADERÍA</t>
  </si>
  <si>
    <t xml:space="preserve">ÁREA DE PRESUPUESTO </t>
  </si>
  <si>
    <t>LIQUIDACIÓN DE EGRESOS AL 31/12/2013</t>
  </si>
  <si>
    <t>CENTRO GESTOR: 175-DSOREA</t>
  </si>
  <si>
    <t>E-00101 SUELDOS P/ C. FIJOS</t>
  </si>
  <si>
    <t>E-00201 TIEMPO EXTRAORDINARIO</t>
  </si>
  <si>
    <t>E-00202 RECARGO DE FUNCIONES</t>
  </si>
  <si>
    <t>E-00301 RETRIBUCIÓN DE AÑOS SERVIDOS</t>
  </si>
  <si>
    <t>E-00302 RESTRICCIÓN EJERC LIBRE PROFESIÓN</t>
  </si>
  <si>
    <t>E-00303 DECIMOTERCER MES</t>
  </si>
  <si>
    <t>E-00304 SALARIO ESCOLAR</t>
  </si>
  <si>
    <t>E-00399 OTROS INCENTIVOS SALARIALES</t>
  </si>
  <si>
    <t>E-00401 CONTR. PATRONAL SEG. SOCIAL C.C.S.S</t>
  </si>
  <si>
    <t>E0040120017500 CCSS CONT. PATR. SEGURO SALUD</t>
  </si>
  <si>
    <t>E-00405 CONTR. PATRONAL B.P.D.C.</t>
  </si>
  <si>
    <t>E0040520017500 BPDC</t>
  </si>
  <si>
    <t>E-00501 CONTR. PATRONAL SEGURO PENSIONES C.C.S.S</t>
  </si>
  <si>
    <t>E0050120017500 CCSS CONTR. PATRONAL SEGURO PENSIONES</t>
  </si>
  <si>
    <t>E-00502  APORTE PATR.REG. OBLIGATORIO PENS. COMPLEMENTARIA</t>
  </si>
  <si>
    <t>E0050220017500 CCSS APORTE PATR. REG. PENSIONES</t>
  </si>
  <si>
    <t xml:space="preserve">E-00503 APORT PATR. FONDA CAPITALIZACIÓN LABORAL </t>
  </si>
  <si>
    <t xml:space="preserve">E0050320017500 CCSS APORTE PATRONAL F. CAPITALIZACIÓN </t>
  </si>
  <si>
    <t>E-00505 CONT. PATRONAL ASOC. F. A. EENTODADES PRIVADAS</t>
  </si>
  <si>
    <t xml:space="preserve">E0050520017500  ASEMAG </t>
  </si>
  <si>
    <t>E-10101 ALQUILER EDIFICIOS, LOCALES Y TERRENOS</t>
  </si>
  <si>
    <t xml:space="preserve">E-10102 ALQUIER DE MAQUINARIA, EQUIPO Y MOBILIARIO </t>
  </si>
  <si>
    <t>E-10103 ALQUILER DE EQUIPO DE COMPUTO</t>
  </si>
  <si>
    <t>E-10301 INFORMACIÓN</t>
  </si>
  <si>
    <t>E-10302 PUBLICIDAD Y PROPAGANDA</t>
  </si>
  <si>
    <t>E-10303 IMPRESIÓN ENCUADERNACIÓN Y OTROS</t>
  </si>
  <si>
    <t>E-10304 TRANSPORTE DE BIENES</t>
  </si>
  <si>
    <t>E-10406 SERVICIOS GENERALES</t>
  </si>
  <si>
    <t>E-10499 OTROS SERVICIOS DE GESTIÓN Y APOYO</t>
  </si>
  <si>
    <t>E-10501 TRANSPORTE DENTRO DEL PAÍS</t>
  </si>
  <si>
    <t>E-10502 VIÁTICOS DENTRO PAÍS</t>
  </si>
  <si>
    <t>E-10503 TRANSPORTE EN EL EXTERIOR</t>
  </si>
  <si>
    <t>E-10504 VIÁTICOS EN EXTERIOR</t>
  </si>
  <si>
    <t>E-10701 ACTIVIDADES DE CAPACITACIÓN</t>
  </si>
  <si>
    <t>E-10702 ACTIVIDADES PROTOCOLARIAS Y SOCIALES</t>
  </si>
  <si>
    <t>E-10801 MANT. EDIFICIOS, LOCALES Y TERRENOS</t>
  </si>
  <si>
    <t>E-10803 MANT. INSTALACIONES Y OTRAS OBRAS</t>
  </si>
  <si>
    <t>E-10805 MANT. Y REP. EQUIPO TRANSPORTE</t>
  </si>
  <si>
    <t>E-10806 MANT. Y REP. EQUIPO DE COMUNICACIÓN</t>
  </si>
  <si>
    <t>E-10807 MANT. Y REP. EQUIPO Y MOBILIARIO DE OFICINA</t>
  </si>
  <si>
    <t>E-10808 MANT. Y REP. EQ. COMPUTO Y SIST. DE INFORMACIÓN}</t>
  </si>
  <si>
    <t>E-10899 MANT. Y REP. OTROS EQUIPOS</t>
  </si>
  <si>
    <t xml:space="preserve">E-2 MATERIALES Y SUMINISTROS </t>
  </si>
  <si>
    <t>E-20101 COMBUSTIBLES Y LUBRICANTES</t>
  </si>
  <si>
    <t>E-20102 PRODUCTOS FARMACEUTICOS Y MEDICINALES</t>
  </si>
  <si>
    <t>E-20104 TINTAS, PINTURAS Y DILUYENTES</t>
  </si>
  <si>
    <t>E-20199 OTROS PRODUCTOS QUÍMICOS Y CONEXOS</t>
  </si>
  <si>
    <t>E-20202 PRODUCTOS AGROFORESTALES</t>
  </si>
  <si>
    <t>E-20203 ALIMENTOS Y BEBIDAS</t>
  </si>
  <si>
    <t xml:space="preserve">E-20301 MATERIALES Y PRODUCTOS METÁLICOS </t>
  </si>
  <si>
    <t>E-20302 MATERIALES Y PRODUCTOS MINEROS Y ASF.</t>
  </si>
  <si>
    <t xml:space="preserve">E-20303 MADERA Y SUS DERIVADOS </t>
  </si>
  <si>
    <t>E-20304 MAT. Y PROD. ELÉCTRICOS, COMPUTO Y TELEFONICOS</t>
  </si>
  <si>
    <t>E-20401 HERRAMIENTAS E INSTRUMENTOS</t>
  </si>
  <si>
    <t>E-20402 REPUESTOS Y ACCESORIOS</t>
  </si>
  <si>
    <t xml:space="preserve">E-29901 ÚTILES Y MATERIALES DE FICINA Y COMPUTO </t>
  </si>
  <si>
    <t>E-29903 PRODUCTOS DE PAPEL, CARTON E IMPRESOS</t>
  </si>
  <si>
    <t>E-29904 TEXTILES Y VESTUARIO</t>
  </si>
  <si>
    <t>E-29905 ÚTILES Y MATERIALES DE LIMPIEZA</t>
  </si>
  <si>
    <t xml:space="preserve">E-29906 ÚTILES Y MAT. RESGUARDO Y SEGURIDAD </t>
  </si>
  <si>
    <t>E-29907 ÚTILES Y MAT. COCINA Y COMEDOR</t>
  </si>
  <si>
    <t>E-50101 MAQUINARIA Y EQUIPO DE PRODUCCIÓN</t>
  </si>
  <si>
    <t>E-50102 EQUIPO DE TRANSPORTE</t>
  </si>
  <si>
    <t>E-50103 EQUIPO DE COMUNICACIÓN</t>
  </si>
  <si>
    <t>E-50104 EQUIPO Y MOBILIARIO DE OFICINA</t>
  </si>
  <si>
    <t xml:space="preserve">E-50105 EQUIPO Y PROGRAMAS DE CÓMPUTO </t>
  </si>
  <si>
    <t>E-50199 MAQ. EQUIPO Y MOBILIARIO DIVERSO</t>
  </si>
  <si>
    <t>E-60103 TRANSF. CTE. INST. DESC. NO ESTATALES</t>
  </si>
  <si>
    <t>E6010320017500 CCSS CONT. ESTATAL SEGURO PENSIONES</t>
  </si>
  <si>
    <t>E6010320217500 CCSS CONT. ESTATAL SEGURO SALUD</t>
  </si>
  <si>
    <t>E-60201 BECAS A FUNCIONARIOS</t>
  </si>
  <si>
    <t>E-60399 OTRAS PRESTACIONES</t>
  </si>
  <si>
    <t xml:space="preserve">E-7 TRANSFERENCIAS DE CAPITAL </t>
  </si>
  <si>
    <t>E-70103 TRANSF. CAPITAL INSTITUCIONES DESCENTRALIZADAS</t>
  </si>
  <si>
    <t>E7010320017500 ICAFE</t>
  </si>
  <si>
    <t xml:space="preserve">E-70104 TRANSF. CAPITAL GOBIERNOS LOCALES </t>
  </si>
  <si>
    <t xml:space="preserve">E7010428117500 MUNICIPALIDAD DE NICOYA </t>
  </si>
  <si>
    <t xml:space="preserve">E-70201 TRANSF. CAPITAL A PERSONAS </t>
  </si>
  <si>
    <t xml:space="preserve">E7020120017500 TRANSF. CAPITAL A PERSONAS </t>
  </si>
  <si>
    <t>E7020120217500 RECONOCIM. BENEFICIOS AMBIENTALES</t>
  </si>
  <si>
    <t>E-70301 TRANSF. CAPITAL A ASOCIACIONES</t>
  </si>
  <si>
    <t xml:space="preserve">E7030120517500 TRANSF. CAPITAL A ASOCIACIONES </t>
  </si>
  <si>
    <t>E7030126417500 ASOC. BIJAGUALEÑA DE PROD. AGRICOLAS SOSTENIBLES</t>
  </si>
  <si>
    <t xml:space="preserve">E7030126517500 ASOC. DE PRODUCTORES DE FINCA ALAJUELA </t>
  </si>
  <si>
    <t>E7030126617500 ASOC. CÁMARA DE GANADEROS DE SAN CARLOS</t>
  </si>
  <si>
    <t>E7030124917500 ASOC. PROD. COMUNIDADES UNIDAS DE VERACRUZ</t>
  </si>
  <si>
    <t>E7030128217500 ASOC. PROD. APÍCOLAS DE LOS SANTOS</t>
  </si>
  <si>
    <t>E7030128317500 ASOC. PROD. LÁCTEOS LLAFRAK JUANILAMA</t>
  </si>
  <si>
    <t>E7030120617500 RECONOCIM. BENEFICIO AMBIENTAL</t>
  </si>
  <si>
    <t>E7030128717500 UNION NAC. DE PEQUEÑOS Y MEDIANOS PRODUCTORES AGROPECUARIOS COSTARRICENSES</t>
  </si>
  <si>
    <t xml:space="preserve">E7030128817500 ASOCIACIÓN CÁMARA AGRICULTORES DE TIERRA BLANCA DE CARTAGO </t>
  </si>
  <si>
    <t xml:space="preserve">E7030128917500 ASOC. DE PRODUCTORES DE DULCE ECOLÓGICO BAJO LA PAZ, SAN RAMON </t>
  </si>
  <si>
    <t>E7030129217500 ASOC. PRODUCTORES DE DÁTIL, ASENTAMIENTO CAMURO</t>
  </si>
  <si>
    <t>E7030129317500 ASOC. PRODUCTORES Y COMERCIALIZADORES DE FRUTAS TROPICALES DE CORREDORES</t>
  </si>
  <si>
    <t>E7030129417500 ASOC. PRODUCTORES AGRÍCOLAS DE LOS SANTOS</t>
  </si>
  <si>
    <t>E7030129517500 AMAESPET</t>
  </si>
  <si>
    <t>E7030129717500 ASOC. DE PRODUCTORAS Y PRODUCTORES AGROPECUARIOS DEL CANTÓN DE JIMENEZ</t>
  </si>
  <si>
    <t>E7030129817500 ASOC. ADMINISTRADORA DE LA PRODUCCIÓN AGRÍCOLA Y COORDINACIÓN INSTITUCIONAL DEL ASENTAMIENTO LA PALMERA, UPALA</t>
  </si>
  <si>
    <t>E7030129917500 ASOC. ADMINISTRADORA DE LA PRODUCCIÓN AGRÍCOLA Y COORDINACIÓN INSTITUCIONAL DEL ASENTAMIENTO LLANO BONITO DE GUATUSO</t>
  </si>
  <si>
    <t>E7030130017500 ASOC. CÁMARA DE PRODUCTORES DE GRANOS BÁSICOS DE LOS CHILES</t>
  </si>
  <si>
    <t xml:space="preserve">E7030130117500 ASOC. CAMARA GANADEROS UNIDOS DEL SUR </t>
  </si>
  <si>
    <t>E7030130417500 ASOC. HOMBRES Y MUJERES EMPRENDEDORES PARA UN FUTURO MEJOR BARRIO LA CRUZ, CANDELARIA DE PURISCAL</t>
  </si>
  <si>
    <t xml:space="preserve">E7030130517500 ASOC. MUJERES EXITOSAS DE PERDERNAL DE PURISCAL </t>
  </si>
  <si>
    <t>E7030130617500 ASOC. CAMARA DE PESCADORES ARMADORES Y ACTIVIDADES AFINES DE GUANACASTE</t>
  </si>
  <si>
    <t>E-70302 TRANSFERENCIA DE CAPITAL A FUNDACIONES</t>
  </si>
  <si>
    <t>E7030224117500 FITTACORI</t>
  </si>
  <si>
    <t>E-70303 TRANSFERENCIAS DE CAPITAL A COOPERATIVAS</t>
  </si>
  <si>
    <t>E7030328417500 UNION DE PROD. INDEP. Y ACTIVIDADES VARIAS</t>
  </si>
  <si>
    <t>E7030328517500 COOP. AGRÍCOLA INDUST. PARA EL MEJORAMIENTO DE VIDA BELICE RL</t>
  </si>
  <si>
    <t>E7030326317500 COOP. AGRÍCOLA MÚLTIPLE DE ALFARO RUIZ</t>
  </si>
  <si>
    <t>E7030328617500 COOPELIBERTAD R.L.</t>
  </si>
  <si>
    <t>E7030329017500 COOP. SERVICIOS MÚLTIPLES DE ZARCERO</t>
  </si>
  <si>
    <t>E7030329117500 COOPROSANVITO</t>
  </si>
  <si>
    <t>E-70399 TRANSF. CAPITAL  OEPSFL</t>
  </si>
  <si>
    <t>E7039923617500 CENTRO AGRÍCOLA DE PUNTARENAS</t>
  </si>
  <si>
    <t>E7039929617500 CENTR AGRÍCOLA PÉREZ ZELEDÓN</t>
  </si>
  <si>
    <t>E7039930217500 CENTRO AGRÍCOLA BARVA</t>
  </si>
  <si>
    <t>E7039930317500 CORPORACIÓN GANADERA</t>
  </si>
  <si>
    <t>E-70401 TRANF. CAPITAL EMPRESAS PRIVADAS</t>
  </si>
  <si>
    <t>E7040125717500 RECONOC. BENEFICIOS AMBIENTALES</t>
  </si>
  <si>
    <t xml:space="preserve">TOTAL DE EGRESOS </t>
  </si>
  <si>
    <t xml:space="preserve">Centro gestor: 207185 - DESARROLLO SOSTENIBLE CUENCA BINACIONAL </t>
  </si>
  <si>
    <t>**  GCCR/E-1                      SERVICIOS</t>
  </si>
  <si>
    <t xml:space="preserve">    GCCR/E-10303                  IMP.. ENCUAD Y OTROS</t>
  </si>
  <si>
    <t xml:space="preserve">    GCCR/E-10304                  TRANSPORTE DE BIENES</t>
  </si>
  <si>
    <t xml:space="preserve">    GCCR/E-10402                  SERVICIOS JURﾍDICOS</t>
  </si>
  <si>
    <t xml:space="preserve">    GCCR/E-10403                  SERV. DE INGENIERﾍA</t>
  </si>
  <si>
    <t xml:space="preserve">    GCCR/E-10404                  SERV.CIEN.ECON.Y SOC</t>
  </si>
  <si>
    <t xml:space="preserve">    GCCR/E-10405                  SERV.DES.SIST.INFORM</t>
  </si>
  <si>
    <t xml:space="preserve">    GCCR/E-10406                  SERVICIOS GENERALES</t>
  </si>
  <si>
    <t xml:space="preserve">    GCCR/E-10499                  OTROS SERV.GEST.APOY</t>
  </si>
  <si>
    <t xml:space="preserve">    GCCR/E-10501                  TRANSP.DENT.DEL PAﾍS</t>
  </si>
  <si>
    <t xml:space="preserve">    GCCR/E-10502                  VIﾁTICOS DENTRO PAﾍS</t>
  </si>
  <si>
    <t xml:space="preserve">    GCCR/E-10702                  ACTIV.PROTOCOL Y SOC</t>
  </si>
  <si>
    <t xml:space="preserve">    GCCR/E-10801                  MANT.EDIF..LOC.YTERR</t>
  </si>
  <si>
    <t xml:space="preserve">    GCCR/E-10803                  MANT.INSTAL.YOTR.OBR</t>
  </si>
  <si>
    <t xml:space="preserve">    GCCR/E-10805                  MANT.Y REP.EQ.TRANSP</t>
  </si>
  <si>
    <t xml:space="preserve">    GCCR/E-10806                  MANT.Y REP.EQ.COMUNI</t>
  </si>
  <si>
    <t xml:space="preserve">    GCCR/E-10807                  MANT.Y REP.EQ.MOB.OF</t>
  </si>
  <si>
    <t xml:space="preserve">    GCCR/E-10808                  MANT.YREP.EQ.C.S.INF</t>
  </si>
  <si>
    <t>**  GCCR/E-2                      MATERIALES Y SUMINIS</t>
  </si>
  <si>
    <t xml:space="preserve">    GCCR/E-20101                  COMB Y LUBRICANTES</t>
  </si>
  <si>
    <t xml:space="preserve">    GCCR/E-20104                  TINTAS. PINT.Y DILUY</t>
  </si>
  <si>
    <t xml:space="preserve">    GCCR/E-20199                  OTR.PROD.QUﾍM YCONEX</t>
  </si>
  <si>
    <t xml:space="preserve">    GCCR/E-20202                  PROD AGROFORESTALES</t>
  </si>
  <si>
    <t xml:space="preserve">    GCCR/E-20203                  ALIMENTOS Y BEBIDAS</t>
  </si>
  <si>
    <t xml:space="preserve">    GCCR/E-20301                  MATERIALES YPROD MET</t>
  </si>
  <si>
    <t xml:space="preserve">    GCCR/E-20302                  MAT Y PROD.MIN.Y ASF</t>
  </si>
  <si>
    <t xml:space="preserve">    GCCR/E-20303                  MADERA Y SUS DERIV</t>
  </si>
  <si>
    <t xml:space="preserve">    GCCR/E-20306                  MAT. Y PROD PLﾁSTICO</t>
  </si>
  <si>
    <t xml:space="preserve">    GCCR/E-20401                  HERRAM.E INSTRUMENTO</t>
  </si>
  <si>
    <t xml:space="preserve">    GCCR/E-20402                  REP.Y ACCESORIOS</t>
  </si>
  <si>
    <t xml:space="preserve">    GCCR/E-29901                  ﾚT.Y MAT.OF.Y COMP.</t>
  </si>
  <si>
    <t xml:space="preserve">    GCCR/E-29903                  PROD.PAPEL.CART.EIMP</t>
  </si>
  <si>
    <t xml:space="preserve">    GCCR/E-29904                  TEXTILES Y VESTUARIO</t>
  </si>
  <si>
    <t xml:space="preserve">    GCCR/E-29905                  ﾚTILES Y MATER.LIMP</t>
  </si>
  <si>
    <t xml:space="preserve">    GCCR/E-29907                  ﾚTILES YMAT.COC.YCOM</t>
  </si>
  <si>
    <t>**  GCCR/E-5                      BIENES DURADEROS</t>
  </si>
  <si>
    <t xml:space="preserve">    GCCR/E-50101                  MAQ.Y EQ. PRODUCCIﾓN</t>
  </si>
  <si>
    <t xml:space="preserve">    GCCR/E-50103                  EQ. DE COMUNICACIﾓN</t>
  </si>
  <si>
    <t xml:space="preserve">    GCCR/E-50104                  EQUIPO Y MOB. OFIC.</t>
  </si>
  <si>
    <t xml:space="preserve">    GCCR/E-50199                  MAQ.EQ Y MOV.DIVERSO</t>
  </si>
  <si>
    <t>**  GCCR/E-6                      TRANSF. CORRIENTES</t>
  </si>
  <si>
    <t xml:space="preserve">    GCCR/E-60602                  REINTEGROS O DEVOL.</t>
  </si>
  <si>
    <t>**  GCCR/E-9                      CUENTAS ESPECIALES</t>
  </si>
  <si>
    <t xml:space="preserve">    GCCR/E-90201                  SUM LIB.S.ASIG.PRESU</t>
  </si>
  <si>
    <t>Total</t>
  </si>
  <si>
    <t>Descripción</t>
  </si>
  <si>
    <t>Presupuesto Actual</t>
  </si>
  <si>
    <t>Disponible Presupuesto</t>
  </si>
  <si>
    <t>% Ejecución</t>
  </si>
  <si>
    <t>Centro gestor: 207169 - Actividades Centrales</t>
  </si>
  <si>
    <t>Proyectos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</si>
</sst>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4" fontId="0" fillId="0" borderId="0" xfId="0" applyNumberFormat="1" applyAlignment="1">
      <alignment vertical="center"/>
    </xf>
    <xf numFmtId="10" fontId="0" fillId="0" borderId="0" xfId="53" applyNumberFormat="1" applyFont="1" applyAlignment="1">
      <alignment vertical="center"/>
    </xf>
    <xf numFmtId="4" fontId="39" fillId="0" borderId="0" xfId="0" applyNumberFormat="1" applyFont="1" applyAlignment="1">
      <alignment/>
    </xf>
    <xf numFmtId="10" fontId="39" fillId="0" borderId="0" xfId="53" applyNumberFormat="1" applyFont="1" applyAlignment="1">
      <alignment/>
    </xf>
    <xf numFmtId="0" fontId="0" fillId="0" borderId="0" xfId="0" applyAlignment="1">
      <alignment vertical="center"/>
    </xf>
    <xf numFmtId="10" fontId="0" fillId="0" borderId="0" xfId="53" applyNumberFormat="1" applyFont="1" applyAlignment="1">
      <alignment/>
    </xf>
    <xf numFmtId="4" fontId="0" fillId="0" borderId="0" xfId="0" applyNumberFormat="1" applyFont="1" applyAlignment="1">
      <alignment/>
    </xf>
    <xf numFmtId="4" fontId="18" fillId="0" borderId="0" xfId="0" applyNumberFormat="1" applyFont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4" fontId="39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 wrapText="1"/>
    </xf>
    <xf numFmtId="4" fontId="0" fillId="0" borderId="0" xfId="0" applyNumberFormat="1" applyAlignment="1">
      <alignment/>
    </xf>
    <xf numFmtId="4" fontId="39" fillId="0" borderId="10" xfId="0" applyNumberFormat="1" applyFont="1" applyBorder="1" applyAlignment="1">
      <alignment horizontal="center" vertical="center" wrapText="1"/>
    </xf>
    <xf numFmtId="10" fontId="39" fillId="0" borderId="10" xfId="53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/>
    </xf>
    <xf numFmtId="4" fontId="0" fillId="0" borderId="10" xfId="0" applyNumberFormat="1" applyBorder="1" applyAlignment="1">
      <alignment vertical="center"/>
    </xf>
    <xf numFmtId="10" fontId="0" fillId="0" borderId="10" xfId="53" applyNumberFormat="1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vertical="center"/>
    </xf>
    <xf numFmtId="4" fontId="21" fillId="16" borderId="10" xfId="0" applyNumberFormat="1" applyFont="1" applyFill="1" applyBorder="1" applyAlignment="1">
      <alignment vertical="center" wrapText="1"/>
    </xf>
    <xf numFmtId="4" fontId="39" fillId="16" borderId="10" xfId="0" applyNumberFormat="1" applyFont="1" applyFill="1" applyBorder="1" applyAlignment="1">
      <alignment vertical="center"/>
    </xf>
    <xf numFmtId="10" fontId="39" fillId="16" borderId="10" xfId="53" applyNumberFormat="1" applyFont="1" applyFill="1" applyBorder="1" applyAlignment="1">
      <alignment vertical="center"/>
    </xf>
    <xf numFmtId="4" fontId="20" fillId="0" borderId="10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/>
    </xf>
    <xf numFmtId="10" fontId="40" fillId="0" borderId="10" xfId="53" applyNumberFormat="1" applyFon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4" fontId="21" fillId="33" borderId="10" xfId="0" applyNumberFormat="1" applyFont="1" applyFill="1" applyBorder="1" applyAlignment="1">
      <alignment vertical="center" wrapText="1"/>
    </xf>
    <xf numFmtId="4" fontId="39" fillId="33" borderId="10" xfId="0" applyNumberFormat="1" applyFont="1" applyFill="1" applyBorder="1" applyAlignment="1">
      <alignment vertical="center"/>
    </xf>
    <xf numFmtId="10" fontId="39" fillId="33" borderId="10" xfId="53" applyNumberFormat="1" applyFont="1" applyFill="1" applyBorder="1" applyAlignment="1">
      <alignment vertical="center"/>
    </xf>
    <xf numFmtId="10" fontId="39" fillId="0" borderId="10" xfId="53" applyNumberFormat="1" applyFont="1" applyBorder="1" applyAlignment="1">
      <alignment horizontal="center"/>
    </xf>
    <xf numFmtId="10" fontId="0" fillId="0" borderId="10" xfId="53" applyNumberFormat="1" applyFont="1" applyBorder="1" applyAlignment="1">
      <alignment horizontal="center"/>
    </xf>
    <xf numFmtId="10" fontId="39" fillId="16" borderId="10" xfId="53" applyNumberFormat="1" applyFont="1" applyFill="1" applyBorder="1" applyAlignment="1">
      <alignment horizontal="center" vertical="center"/>
    </xf>
    <xf numFmtId="10" fontId="0" fillId="0" borderId="10" xfId="53" applyNumberFormat="1" applyFont="1" applyBorder="1" applyAlignment="1">
      <alignment horizontal="center" vertical="center"/>
    </xf>
    <xf numFmtId="10" fontId="40" fillId="0" borderId="10" xfId="53" applyNumberFormat="1" applyFont="1" applyBorder="1" applyAlignment="1">
      <alignment horizontal="center" vertical="center"/>
    </xf>
    <xf numFmtId="10" fontId="39" fillId="0" borderId="10" xfId="53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right" vertical="center" wrapText="1"/>
    </xf>
    <xf numFmtId="4" fontId="0" fillId="34" borderId="10" xfId="0" applyNumberFormat="1" applyFill="1" applyBorder="1" applyAlignment="1">
      <alignment vertical="center"/>
    </xf>
    <xf numFmtId="10" fontId="0" fillId="34" borderId="10" xfId="53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tabSelected="1" zoomScalePageLayoutView="0" workbookViewId="0" topLeftCell="A61">
      <selection activeCell="A76" sqref="A76:E76"/>
    </sheetView>
  </sheetViews>
  <sheetFormatPr defaultColWidth="11.57421875" defaultRowHeight="19.5" customHeight="1"/>
  <cols>
    <col min="1" max="1" width="50.7109375" style="1" customWidth="1"/>
    <col min="2" max="3" width="16.28125" style="1" bestFit="1" customWidth="1"/>
    <col min="4" max="4" width="13.421875" style="1" bestFit="1" customWidth="1"/>
    <col min="5" max="5" width="11.57421875" style="2" customWidth="1"/>
    <col min="6" max="16384" width="11.57421875" style="1" customWidth="1"/>
  </cols>
  <sheetData>
    <row r="1" spans="1:5" s="3" customFormat="1" ht="15">
      <c r="A1" s="3" t="s">
        <v>196</v>
      </c>
      <c r="E1" s="4"/>
    </row>
    <row r="2" spans="1:5" s="3" customFormat="1" ht="15">
      <c r="A2" s="3" t="s">
        <v>197</v>
      </c>
      <c r="E2" s="4"/>
    </row>
    <row r="3" spans="1:5" s="3" customFormat="1" ht="15">
      <c r="A3" s="3" t="s">
        <v>198</v>
      </c>
      <c r="E3" s="4"/>
    </row>
    <row r="4" s="3" customFormat="1" ht="15">
      <c r="E4" s="4"/>
    </row>
    <row r="5" spans="1:5" s="3" customFormat="1" ht="15">
      <c r="A5" s="3" t="s">
        <v>199</v>
      </c>
      <c r="E5" s="4"/>
    </row>
    <row r="6" spans="1:5" s="3" customFormat="1" ht="15">
      <c r="A6" s="3" t="s">
        <v>200</v>
      </c>
      <c r="E6" s="4"/>
    </row>
    <row r="7" s="3" customFormat="1" ht="15">
      <c r="E7" s="4"/>
    </row>
    <row r="8" spans="1:5" s="3" customFormat="1" ht="15">
      <c r="A8" s="3" t="s">
        <v>201</v>
      </c>
      <c r="E8" s="4"/>
    </row>
    <row r="9" spans="1:5" s="3" customFormat="1" ht="15">
      <c r="A9" s="3" t="s">
        <v>202</v>
      </c>
      <c r="E9" s="4"/>
    </row>
    <row r="10" spans="1:5" s="3" customFormat="1" ht="30">
      <c r="A10" s="15" t="s">
        <v>394</v>
      </c>
      <c r="B10" s="15" t="s">
        <v>395</v>
      </c>
      <c r="C10" s="15" t="s">
        <v>0</v>
      </c>
      <c r="D10" s="15" t="s">
        <v>396</v>
      </c>
      <c r="E10" s="16" t="s">
        <v>397</v>
      </c>
    </row>
    <row r="11" spans="1:5" s="3" customFormat="1" ht="15">
      <c r="A11" s="17" t="s">
        <v>207</v>
      </c>
      <c r="B11" s="17">
        <f>+B12+B13+B14+B15+B16+B17+B18+B19+B20+B25+B30+B35+B40+B45</f>
        <v>16748603977</v>
      </c>
      <c r="C11" s="17">
        <f>+C12+C13+C14+C15+C16+C17+C18+C19+C20+C25+C30+C35+C40+C45</f>
        <v>16355536912.089998</v>
      </c>
      <c r="D11" s="17">
        <f>+D12+D13+D14+D15+D16+D17+D18+D19+D20+D25+D30+D35+D40+D45</f>
        <v>393067064.91</v>
      </c>
      <c r="E11" s="34">
        <f>+C11/B11</f>
        <v>0.9765313535713316</v>
      </c>
    </row>
    <row r="12" spans="1:5" ht="19.5" customHeight="1">
      <c r="A12" s="18" t="s">
        <v>1</v>
      </c>
      <c r="B12" s="18">
        <v>5681334772</v>
      </c>
      <c r="C12" s="18">
        <v>5549971041.48</v>
      </c>
      <c r="D12" s="18">
        <v>131363730.52</v>
      </c>
      <c r="E12" s="37">
        <f aca="true" t="shared" si="0" ref="E12:E69">+C12/B12</f>
        <v>0.9768780162071392</v>
      </c>
    </row>
    <row r="13" spans="1:5" ht="19.5" customHeight="1">
      <c r="A13" s="18" t="s">
        <v>2</v>
      </c>
      <c r="B13" s="18">
        <v>53000000</v>
      </c>
      <c r="C13" s="18">
        <v>50482221.5</v>
      </c>
      <c r="D13" s="18">
        <v>2517778.5</v>
      </c>
      <c r="E13" s="37">
        <f t="shared" si="0"/>
        <v>0.9524947452830189</v>
      </c>
    </row>
    <row r="14" spans="1:5" ht="19.5" customHeight="1">
      <c r="A14" s="18" t="s">
        <v>3</v>
      </c>
      <c r="B14" s="18">
        <v>0</v>
      </c>
      <c r="C14" s="18">
        <v>0</v>
      </c>
      <c r="D14" s="18">
        <v>0</v>
      </c>
      <c r="E14" s="37">
        <v>0</v>
      </c>
    </row>
    <row r="15" spans="1:5" ht="19.5" customHeight="1">
      <c r="A15" s="18" t="s">
        <v>4</v>
      </c>
      <c r="B15" s="18">
        <v>2710030206</v>
      </c>
      <c r="C15" s="18">
        <v>2692055616.29</v>
      </c>
      <c r="D15" s="18">
        <v>17974589.71</v>
      </c>
      <c r="E15" s="37">
        <f t="shared" si="0"/>
        <v>0.9933673839980808</v>
      </c>
    </row>
    <row r="16" spans="1:5" ht="19.5" customHeight="1">
      <c r="A16" s="18" t="s">
        <v>5</v>
      </c>
      <c r="B16" s="18">
        <v>2348967230</v>
      </c>
      <c r="C16" s="18">
        <v>2317086844.79</v>
      </c>
      <c r="D16" s="18">
        <v>31880385.21</v>
      </c>
      <c r="E16" s="37">
        <f t="shared" si="0"/>
        <v>0.9864279140198988</v>
      </c>
    </row>
    <row r="17" spans="1:5" ht="19.5" customHeight="1">
      <c r="A17" s="18" t="s">
        <v>6</v>
      </c>
      <c r="B17" s="18">
        <v>1118867617</v>
      </c>
      <c r="C17" s="18">
        <v>1047052079.39</v>
      </c>
      <c r="D17" s="18">
        <v>71815537.61</v>
      </c>
      <c r="E17" s="37">
        <f t="shared" si="0"/>
        <v>0.935814088710014</v>
      </c>
    </row>
    <row r="18" spans="1:5" ht="19.5" customHeight="1">
      <c r="A18" s="18" t="s">
        <v>7</v>
      </c>
      <c r="B18" s="18">
        <v>907100000</v>
      </c>
      <c r="C18" s="18">
        <v>903101339.51</v>
      </c>
      <c r="D18" s="18">
        <v>3998660.49</v>
      </c>
      <c r="E18" s="37">
        <f t="shared" si="0"/>
        <v>0.9955918195458053</v>
      </c>
    </row>
    <row r="19" spans="1:5" ht="19.5" customHeight="1">
      <c r="A19" s="18" t="s">
        <v>8</v>
      </c>
      <c r="B19" s="18">
        <v>1038698568</v>
      </c>
      <c r="C19" s="18">
        <v>1019585518.13</v>
      </c>
      <c r="D19" s="18">
        <v>19113049.87</v>
      </c>
      <c r="E19" s="37">
        <f t="shared" si="0"/>
        <v>0.9815990408971085</v>
      </c>
    </row>
    <row r="20" spans="1:5" ht="19.5" customHeight="1">
      <c r="A20" s="18" t="s">
        <v>9</v>
      </c>
      <c r="B20" s="18">
        <v>1173662583</v>
      </c>
      <c r="C20" s="18">
        <v>1151047439</v>
      </c>
      <c r="D20" s="18">
        <v>22615144</v>
      </c>
      <c r="E20" s="37">
        <f t="shared" si="0"/>
        <v>0.9807311365910691</v>
      </c>
    </row>
    <row r="21" spans="1:5" ht="19.5" customHeight="1">
      <c r="A21" s="18" t="s">
        <v>10</v>
      </c>
      <c r="B21" s="18">
        <v>225637146</v>
      </c>
      <c r="C21" s="18">
        <v>218435387</v>
      </c>
      <c r="D21" s="18">
        <v>7201759</v>
      </c>
      <c r="E21" s="37">
        <f t="shared" si="0"/>
        <v>0.9680825647386978</v>
      </c>
    </row>
    <row r="22" spans="1:5" ht="19.5" customHeight="1">
      <c r="A22" s="18" t="s">
        <v>11</v>
      </c>
      <c r="B22" s="18">
        <v>62040009</v>
      </c>
      <c r="C22" s="18">
        <v>58551451</v>
      </c>
      <c r="D22" s="18">
        <v>3488558</v>
      </c>
      <c r="E22" s="37">
        <f t="shared" si="0"/>
        <v>0.9437692215679724</v>
      </c>
    </row>
    <row r="23" spans="1:5" ht="19.5" customHeight="1">
      <c r="A23" s="18" t="s">
        <v>12</v>
      </c>
      <c r="B23" s="18">
        <v>231217420</v>
      </c>
      <c r="C23" s="18">
        <v>223413654</v>
      </c>
      <c r="D23" s="18">
        <v>7803766</v>
      </c>
      <c r="E23" s="37">
        <f t="shared" si="0"/>
        <v>0.9662492298374404</v>
      </c>
    </row>
    <row r="24" spans="1:5" ht="19.5" customHeight="1">
      <c r="A24" s="18" t="s">
        <v>13</v>
      </c>
      <c r="B24" s="18">
        <v>654768008</v>
      </c>
      <c r="C24" s="18">
        <v>650646947</v>
      </c>
      <c r="D24" s="18">
        <v>4121061</v>
      </c>
      <c r="E24" s="37">
        <f t="shared" si="0"/>
        <v>0.9937060745948968</v>
      </c>
    </row>
    <row r="25" spans="1:5" ht="19.5" customHeight="1">
      <c r="A25" s="18" t="s">
        <v>14</v>
      </c>
      <c r="B25" s="18">
        <v>67116896</v>
      </c>
      <c r="C25" s="18">
        <v>62218813</v>
      </c>
      <c r="D25" s="18">
        <v>4898083</v>
      </c>
      <c r="E25" s="37">
        <f t="shared" si="0"/>
        <v>0.9270216101769665</v>
      </c>
    </row>
    <row r="26" spans="1:5" ht="19.5" customHeight="1">
      <c r="A26" s="18" t="s">
        <v>15</v>
      </c>
      <c r="B26" s="18">
        <v>13061467</v>
      </c>
      <c r="C26" s="18">
        <v>11807281</v>
      </c>
      <c r="D26" s="18">
        <v>1254186</v>
      </c>
      <c r="E26" s="37">
        <f t="shared" si="0"/>
        <v>0.9039781672303732</v>
      </c>
    </row>
    <row r="27" spans="1:5" ht="19.5" customHeight="1">
      <c r="A27" s="18" t="s">
        <v>16</v>
      </c>
      <c r="B27" s="18">
        <v>3677838</v>
      </c>
      <c r="C27" s="18">
        <v>3164951</v>
      </c>
      <c r="D27" s="18">
        <v>512887</v>
      </c>
      <c r="E27" s="37">
        <f t="shared" si="0"/>
        <v>0.860546603738392</v>
      </c>
    </row>
    <row r="28" spans="1:5" ht="19.5" customHeight="1">
      <c r="A28" s="18" t="s">
        <v>17</v>
      </c>
      <c r="B28" s="18">
        <v>13309050</v>
      </c>
      <c r="C28" s="18">
        <v>12076418</v>
      </c>
      <c r="D28" s="18">
        <v>1232632</v>
      </c>
      <c r="E28" s="37">
        <f t="shared" si="0"/>
        <v>0.9073839229697086</v>
      </c>
    </row>
    <row r="29" spans="1:5" ht="19.5" customHeight="1">
      <c r="A29" s="18" t="s">
        <v>18</v>
      </c>
      <c r="B29" s="18">
        <v>37068541</v>
      </c>
      <c r="C29" s="18">
        <v>35170163</v>
      </c>
      <c r="D29" s="18">
        <v>1898378</v>
      </c>
      <c r="E29" s="37">
        <f t="shared" si="0"/>
        <v>0.9487873558336164</v>
      </c>
    </row>
    <row r="30" spans="1:5" ht="19.5" customHeight="1">
      <c r="A30" s="18" t="s">
        <v>19</v>
      </c>
      <c r="B30" s="18">
        <v>610430260</v>
      </c>
      <c r="C30" s="18">
        <v>593877640</v>
      </c>
      <c r="D30" s="18">
        <v>16552620</v>
      </c>
      <c r="E30" s="37">
        <f t="shared" si="0"/>
        <v>0.9728836837151553</v>
      </c>
    </row>
    <row r="31" spans="1:5" ht="19.5" customHeight="1">
      <c r="A31" s="18" t="s">
        <v>20</v>
      </c>
      <c r="B31" s="18">
        <v>120524839</v>
      </c>
      <c r="C31" s="18">
        <v>117791875</v>
      </c>
      <c r="D31" s="18">
        <v>2732964</v>
      </c>
      <c r="E31" s="37">
        <f t="shared" si="0"/>
        <v>0.9773244749988839</v>
      </c>
    </row>
    <row r="32" spans="1:5" ht="19.5" customHeight="1">
      <c r="A32" s="18" t="s">
        <v>21</v>
      </c>
      <c r="B32" s="18">
        <v>36189929</v>
      </c>
      <c r="C32" s="18">
        <v>30489076</v>
      </c>
      <c r="D32" s="18">
        <v>5700853</v>
      </c>
      <c r="E32" s="37">
        <f t="shared" si="0"/>
        <v>0.8424740485122256</v>
      </c>
    </row>
    <row r="33" spans="1:5" ht="19.5" customHeight="1">
      <c r="A33" s="18" t="s">
        <v>22</v>
      </c>
      <c r="B33" s="18">
        <v>122961049</v>
      </c>
      <c r="C33" s="18">
        <v>115778869</v>
      </c>
      <c r="D33" s="18">
        <v>7182180</v>
      </c>
      <c r="E33" s="37">
        <f t="shared" si="0"/>
        <v>0.9415897956433342</v>
      </c>
    </row>
    <row r="34" spans="1:5" ht="19.5" customHeight="1">
      <c r="A34" s="18" t="s">
        <v>23</v>
      </c>
      <c r="B34" s="18">
        <v>330754443</v>
      </c>
      <c r="C34" s="18">
        <v>329817820</v>
      </c>
      <c r="D34" s="18">
        <v>936623</v>
      </c>
      <c r="E34" s="37">
        <f t="shared" si="0"/>
        <v>0.9971682224688967</v>
      </c>
    </row>
    <row r="35" spans="1:5" ht="19.5" customHeight="1">
      <c r="A35" s="18" t="s">
        <v>24</v>
      </c>
      <c r="B35" s="18">
        <v>201350689</v>
      </c>
      <c r="C35" s="18">
        <v>186656399</v>
      </c>
      <c r="D35" s="18">
        <v>14694290</v>
      </c>
      <c r="E35" s="37">
        <f t="shared" si="0"/>
        <v>0.9270214069145798</v>
      </c>
    </row>
    <row r="36" spans="1:5" ht="19.5" customHeight="1">
      <c r="A36" s="18" t="s">
        <v>25</v>
      </c>
      <c r="B36" s="18">
        <v>39184402</v>
      </c>
      <c r="C36" s="18">
        <v>35421961</v>
      </c>
      <c r="D36" s="18">
        <v>3762441</v>
      </c>
      <c r="E36" s="37">
        <f t="shared" si="0"/>
        <v>0.9039811555628692</v>
      </c>
    </row>
    <row r="37" spans="1:5" ht="19.5" customHeight="1">
      <c r="A37" s="18" t="s">
        <v>26</v>
      </c>
      <c r="B37" s="18">
        <v>11033515</v>
      </c>
      <c r="C37" s="18">
        <v>9494834</v>
      </c>
      <c r="D37" s="18">
        <v>1538681</v>
      </c>
      <c r="E37" s="37">
        <f t="shared" si="0"/>
        <v>0.8605448037184886</v>
      </c>
    </row>
    <row r="38" spans="1:5" ht="19.5" customHeight="1">
      <c r="A38" s="18" t="s">
        <v>27</v>
      </c>
      <c r="B38" s="18">
        <v>39927149</v>
      </c>
      <c r="C38" s="18">
        <v>36229268</v>
      </c>
      <c r="D38" s="18">
        <v>3697881</v>
      </c>
      <c r="E38" s="37">
        <f t="shared" si="0"/>
        <v>0.9073842963343063</v>
      </c>
    </row>
    <row r="39" spans="1:5" ht="19.5" customHeight="1">
      <c r="A39" s="18" t="s">
        <v>28</v>
      </c>
      <c r="B39" s="18">
        <v>111205623</v>
      </c>
      <c r="C39" s="18">
        <v>105510336</v>
      </c>
      <c r="D39" s="18">
        <v>5695287</v>
      </c>
      <c r="E39" s="37">
        <f t="shared" si="0"/>
        <v>0.9487859800039068</v>
      </c>
    </row>
    <row r="40" spans="1:5" ht="19.5" customHeight="1">
      <c r="A40" s="18" t="s">
        <v>29</v>
      </c>
      <c r="B40" s="18">
        <v>398201378</v>
      </c>
      <c r="C40" s="18">
        <v>373312760</v>
      </c>
      <c r="D40" s="18">
        <v>24888618</v>
      </c>
      <c r="E40" s="37">
        <f t="shared" si="0"/>
        <v>0.937497408660399</v>
      </c>
    </row>
    <row r="41" spans="1:5" ht="19.5" customHeight="1">
      <c r="A41" s="18" t="s">
        <v>30</v>
      </c>
      <c r="B41" s="18">
        <v>78368804</v>
      </c>
      <c r="C41" s="18">
        <v>70843882</v>
      </c>
      <c r="D41" s="18">
        <v>7524922</v>
      </c>
      <c r="E41" s="37">
        <f t="shared" si="0"/>
        <v>0.9039806451556923</v>
      </c>
    </row>
    <row r="42" spans="1:5" ht="19.5" customHeight="1">
      <c r="A42" s="18" t="s">
        <v>31</v>
      </c>
      <c r="B42" s="18">
        <v>22067030</v>
      </c>
      <c r="C42" s="18">
        <v>18989655</v>
      </c>
      <c r="D42" s="18">
        <v>3077375</v>
      </c>
      <c r="E42" s="37">
        <f t="shared" si="0"/>
        <v>0.8605442146043215</v>
      </c>
    </row>
    <row r="43" spans="1:5" ht="19.5" customHeight="1">
      <c r="A43" s="18" t="s">
        <v>32</v>
      </c>
      <c r="B43" s="18">
        <v>79854298</v>
      </c>
      <c r="C43" s="18">
        <v>72458509</v>
      </c>
      <c r="D43" s="18">
        <v>7395789</v>
      </c>
      <c r="E43" s="37">
        <f t="shared" si="0"/>
        <v>0.9073839582185044</v>
      </c>
    </row>
    <row r="44" spans="1:5" ht="19.5" customHeight="1">
      <c r="A44" s="18" t="s">
        <v>33</v>
      </c>
      <c r="B44" s="18">
        <v>217911246</v>
      </c>
      <c r="C44" s="18">
        <v>211020714</v>
      </c>
      <c r="D44" s="18">
        <v>6890532</v>
      </c>
      <c r="E44" s="37">
        <f t="shared" si="0"/>
        <v>0.9683791813112756</v>
      </c>
    </row>
    <row r="45" spans="1:5" ht="19.5" customHeight="1">
      <c r="A45" s="18" t="s">
        <v>34</v>
      </c>
      <c r="B45" s="18">
        <v>439843778</v>
      </c>
      <c r="C45" s="18">
        <v>409089200</v>
      </c>
      <c r="D45" s="18">
        <v>30754578</v>
      </c>
      <c r="E45" s="37">
        <f t="shared" si="0"/>
        <v>0.9300784061562876</v>
      </c>
    </row>
    <row r="46" spans="1:5" ht="19.5" customHeight="1">
      <c r="A46" s="18" t="s">
        <v>35</v>
      </c>
      <c r="B46" s="18">
        <v>107540768</v>
      </c>
      <c r="C46" s="18">
        <v>99229385</v>
      </c>
      <c r="D46" s="18">
        <v>8311383</v>
      </c>
      <c r="E46" s="37">
        <f t="shared" si="0"/>
        <v>0.9227141189841604</v>
      </c>
    </row>
    <row r="47" spans="1:5" ht="19.5" customHeight="1">
      <c r="A47" s="18" t="s">
        <v>36</v>
      </c>
      <c r="B47" s="18">
        <v>23484162</v>
      </c>
      <c r="C47" s="18">
        <v>23484162</v>
      </c>
      <c r="D47" s="18">
        <v>0</v>
      </c>
      <c r="E47" s="37">
        <f t="shared" si="0"/>
        <v>1</v>
      </c>
    </row>
    <row r="48" spans="1:5" ht="19.5" customHeight="1">
      <c r="A48" s="18" t="s">
        <v>37</v>
      </c>
      <c r="B48" s="18">
        <v>112235542</v>
      </c>
      <c r="C48" s="18">
        <v>99692410</v>
      </c>
      <c r="D48" s="18">
        <v>12543132</v>
      </c>
      <c r="E48" s="37">
        <f t="shared" si="0"/>
        <v>0.8882427814176724</v>
      </c>
    </row>
    <row r="49" spans="1:5" ht="19.5" customHeight="1">
      <c r="A49" s="18" t="s">
        <v>38</v>
      </c>
      <c r="B49" s="18">
        <v>196583306</v>
      </c>
      <c r="C49" s="18">
        <v>186683243</v>
      </c>
      <c r="D49" s="18">
        <v>9900063</v>
      </c>
      <c r="E49" s="37">
        <f t="shared" si="0"/>
        <v>0.9496393503525675</v>
      </c>
    </row>
    <row r="50" spans="1:5" ht="19.5" customHeight="1">
      <c r="A50" s="20" t="s">
        <v>39</v>
      </c>
      <c r="B50" s="20">
        <v>2010855614</v>
      </c>
      <c r="C50" s="20">
        <v>1920792446.2</v>
      </c>
      <c r="D50" s="20">
        <v>90063167.8</v>
      </c>
      <c r="E50" s="39">
        <f t="shared" si="0"/>
        <v>0.9552115193289059</v>
      </c>
    </row>
    <row r="51" spans="1:5" ht="19.5" customHeight="1">
      <c r="A51" s="18" t="s">
        <v>186</v>
      </c>
      <c r="B51" s="18">
        <v>18300000</v>
      </c>
      <c r="C51" s="18">
        <v>18201540</v>
      </c>
      <c r="D51" s="18">
        <v>98460</v>
      </c>
      <c r="E51" s="37">
        <f t="shared" si="0"/>
        <v>0.9946196721311475</v>
      </c>
    </row>
    <row r="52" spans="1:5" ht="19.5" customHeight="1">
      <c r="A52" s="18" t="s">
        <v>187</v>
      </c>
      <c r="B52" s="18">
        <v>757327</v>
      </c>
      <c r="C52" s="18">
        <v>640406</v>
      </c>
      <c r="D52" s="18">
        <v>116921</v>
      </c>
      <c r="E52" s="37">
        <f t="shared" si="0"/>
        <v>0.8456135856769929</v>
      </c>
    </row>
    <row r="53" spans="1:5" ht="19.5" customHeight="1">
      <c r="A53" s="18" t="s">
        <v>40</v>
      </c>
      <c r="B53" s="18">
        <v>0</v>
      </c>
      <c r="C53" s="18">
        <v>0</v>
      </c>
      <c r="D53" s="18">
        <v>0</v>
      </c>
      <c r="E53" s="37">
        <v>0</v>
      </c>
    </row>
    <row r="54" spans="1:5" ht="19.5" customHeight="1">
      <c r="A54" s="18" t="s">
        <v>41</v>
      </c>
      <c r="B54" s="18">
        <v>152000</v>
      </c>
      <c r="C54" s="18">
        <v>151500</v>
      </c>
      <c r="D54" s="18">
        <v>500</v>
      </c>
      <c r="E54" s="37">
        <f t="shared" si="0"/>
        <v>0.9967105263157895</v>
      </c>
    </row>
    <row r="55" spans="1:5" ht="19.5" customHeight="1">
      <c r="A55" s="18" t="s">
        <v>42</v>
      </c>
      <c r="B55" s="18">
        <v>150400000</v>
      </c>
      <c r="C55" s="18">
        <v>146206141.02</v>
      </c>
      <c r="D55" s="18">
        <v>4193858.98</v>
      </c>
      <c r="E55" s="37">
        <f t="shared" si="0"/>
        <v>0.9721152993351064</v>
      </c>
    </row>
    <row r="56" spans="1:5" ht="19.5" customHeight="1">
      <c r="A56" s="18" t="s">
        <v>43</v>
      </c>
      <c r="B56" s="18">
        <v>180000000</v>
      </c>
      <c r="C56" s="18">
        <v>179728511.32</v>
      </c>
      <c r="D56" s="18">
        <v>271488.68</v>
      </c>
      <c r="E56" s="37">
        <f t="shared" si="0"/>
        <v>0.9984917295555555</v>
      </c>
    </row>
    <row r="57" spans="1:5" ht="19.5" customHeight="1">
      <c r="A57" s="18" t="s">
        <v>44</v>
      </c>
      <c r="B57" s="18">
        <v>50000</v>
      </c>
      <c r="C57" s="18">
        <v>15000</v>
      </c>
      <c r="D57" s="18">
        <v>35000</v>
      </c>
      <c r="E57" s="37">
        <f t="shared" si="0"/>
        <v>0.3</v>
      </c>
    </row>
    <row r="58" spans="1:5" ht="19.5" customHeight="1">
      <c r="A58" s="18" t="s">
        <v>45</v>
      </c>
      <c r="B58" s="18">
        <v>97575000</v>
      </c>
      <c r="C58" s="18">
        <v>90951688.29</v>
      </c>
      <c r="D58" s="18">
        <v>6623311.71</v>
      </c>
      <c r="E58" s="37">
        <f t="shared" si="0"/>
        <v>0.932120812605688</v>
      </c>
    </row>
    <row r="59" spans="1:5" ht="19.5" customHeight="1">
      <c r="A59" s="18" t="s">
        <v>46</v>
      </c>
      <c r="B59" s="18">
        <v>10000000</v>
      </c>
      <c r="C59" s="18">
        <v>7385313.33</v>
      </c>
      <c r="D59" s="18">
        <v>2614686.67</v>
      </c>
      <c r="E59" s="37">
        <f t="shared" si="0"/>
        <v>0.738531333</v>
      </c>
    </row>
    <row r="60" spans="1:5" ht="19.5" customHeight="1">
      <c r="A60" s="18" t="s">
        <v>47</v>
      </c>
      <c r="B60" s="18">
        <v>7426700</v>
      </c>
      <c r="C60" s="18">
        <v>4195747.2</v>
      </c>
      <c r="D60" s="18">
        <v>3230952.8</v>
      </c>
      <c r="E60" s="37">
        <f t="shared" si="0"/>
        <v>0.5649544481398199</v>
      </c>
    </row>
    <row r="61" spans="1:5" ht="19.5" customHeight="1">
      <c r="A61" s="18" t="s">
        <v>48</v>
      </c>
      <c r="B61" s="18">
        <v>48162367</v>
      </c>
      <c r="C61" s="18">
        <v>48160121.69</v>
      </c>
      <c r="D61" s="18">
        <v>2245.31</v>
      </c>
      <c r="E61" s="37">
        <f t="shared" si="0"/>
        <v>0.999953380405909</v>
      </c>
    </row>
    <row r="62" spans="1:5" ht="19.5" customHeight="1">
      <c r="A62" s="18" t="s">
        <v>188</v>
      </c>
      <c r="B62" s="18">
        <v>19406021</v>
      </c>
      <c r="C62" s="18">
        <v>17344746.58</v>
      </c>
      <c r="D62" s="18">
        <v>2061274.42</v>
      </c>
      <c r="E62" s="37">
        <f t="shared" si="0"/>
        <v>0.8937817072340588</v>
      </c>
    </row>
    <row r="63" spans="1:5" ht="19.5" customHeight="1">
      <c r="A63" s="18" t="s">
        <v>49</v>
      </c>
      <c r="B63" s="18">
        <v>1069834</v>
      </c>
      <c r="C63" s="18">
        <v>568700</v>
      </c>
      <c r="D63" s="18">
        <v>501134</v>
      </c>
      <c r="E63" s="37">
        <f t="shared" si="0"/>
        <v>0.5315777961814636</v>
      </c>
    </row>
    <row r="64" spans="1:5" ht="19.5" customHeight="1">
      <c r="A64" s="18" t="s">
        <v>50</v>
      </c>
      <c r="B64" s="18">
        <v>320000</v>
      </c>
      <c r="C64" s="18">
        <v>69782.28</v>
      </c>
      <c r="D64" s="18">
        <v>250217.72</v>
      </c>
      <c r="E64" s="37">
        <f t="shared" si="0"/>
        <v>0.218069625</v>
      </c>
    </row>
    <row r="65" spans="1:5" ht="19.5" customHeight="1">
      <c r="A65" s="18" t="s">
        <v>51</v>
      </c>
      <c r="B65" s="18">
        <v>16800000</v>
      </c>
      <c r="C65" s="18">
        <v>16800000</v>
      </c>
      <c r="D65" s="18">
        <v>0</v>
      </c>
      <c r="E65" s="37">
        <f t="shared" si="0"/>
        <v>1</v>
      </c>
    </row>
    <row r="66" spans="1:5" ht="19.5" customHeight="1">
      <c r="A66" s="18" t="s">
        <v>52</v>
      </c>
      <c r="B66" s="18">
        <v>103409000</v>
      </c>
      <c r="C66" s="18">
        <v>103408782.44</v>
      </c>
      <c r="D66" s="18">
        <v>217.56</v>
      </c>
      <c r="E66" s="37">
        <f t="shared" si="0"/>
        <v>0.9999978961212274</v>
      </c>
    </row>
    <row r="67" spans="1:5" ht="19.5" customHeight="1">
      <c r="A67" s="18" t="s">
        <v>53</v>
      </c>
      <c r="B67" s="18">
        <v>79733000</v>
      </c>
      <c r="C67" s="18">
        <v>72800000</v>
      </c>
      <c r="D67" s="18">
        <v>6933000</v>
      </c>
      <c r="E67" s="37">
        <f t="shared" si="0"/>
        <v>0.9130472953482247</v>
      </c>
    </row>
    <row r="68" spans="1:5" ht="19.5" customHeight="1">
      <c r="A68" s="18" t="s">
        <v>54</v>
      </c>
      <c r="B68" s="18">
        <v>15250000</v>
      </c>
      <c r="C68" s="18">
        <v>15250000</v>
      </c>
      <c r="D68" s="18">
        <v>0</v>
      </c>
      <c r="E68" s="37">
        <f t="shared" si="0"/>
        <v>1</v>
      </c>
    </row>
    <row r="69" spans="1:5" ht="19.5" customHeight="1">
      <c r="A69" s="18" t="s">
        <v>55</v>
      </c>
      <c r="B69" s="18">
        <v>220108152</v>
      </c>
      <c r="C69" s="18">
        <v>211899824.8</v>
      </c>
      <c r="D69" s="18">
        <v>8208327.2</v>
      </c>
      <c r="E69" s="37">
        <f t="shared" si="0"/>
        <v>0.9627077546859782</v>
      </c>
    </row>
    <row r="70" spans="1:5" ht="19.5" customHeight="1">
      <c r="A70" s="18" t="s">
        <v>56</v>
      </c>
      <c r="B70" s="18">
        <v>3077088</v>
      </c>
      <c r="C70" s="18">
        <v>2625151</v>
      </c>
      <c r="D70" s="18">
        <v>451937</v>
      </c>
      <c r="E70" s="37">
        <f aca="true" t="shared" si="1" ref="E70:E121">+C70/B70</f>
        <v>0.8531283473205836</v>
      </c>
    </row>
    <row r="71" spans="1:5" ht="19.5" customHeight="1">
      <c r="A71" s="18" t="s">
        <v>57</v>
      </c>
      <c r="B71" s="18">
        <v>4431333</v>
      </c>
      <c r="C71" s="18">
        <v>3451072.05</v>
      </c>
      <c r="D71" s="18">
        <v>980260.95</v>
      </c>
      <c r="E71" s="37">
        <f t="shared" si="1"/>
        <v>0.7787886963132763</v>
      </c>
    </row>
    <row r="72" spans="1:5" ht="19.5" customHeight="1">
      <c r="A72" s="18" t="s">
        <v>58</v>
      </c>
      <c r="B72" s="18">
        <v>269114770</v>
      </c>
      <c r="C72" s="18">
        <v>247617822.16</v>
      </c>
      <c r="D72" s="18">
        <v>21496947.84</v>
      </c>
      <c r="E72" s="37">
        <f t="shared" si="1"/>
        <v>0.9201197770007198</v>
      </c>
    </row>
    <row r="73" spans="1:5" ht="19.5" customHeight="1">
      <c r="A73" s="18" t="s">
        <v>59</v>
      </c>
      <c r="B73" s="18">
        <v>37258429</v>
      </c>
      <c r="C73" s="18">
        <v>34199852.55</v>
      </c>
      <c r="D73" s="18">
        <v>3058576.45</v>
      </c>
      <c r="E73" s="37">
        <f t="shared" si="1"/>
        <v>0.9179091407745613</v>
      </c>
    </row>
    <row r="74" spans="1:5" ht="19.5" customHeight="1">
      <c r="A74" s="18" t="s">
        <v>60</v>
      </c>
      <c r="B74" s="18">
        <v>32205062</v>
      </c>
      <c r="C74" s="18">
        <v>29508950.71</v>
      </c>
      <c r="D74" s="18">
        <v>2696111.29</v>
      </c>
      <c r="E74" s="37">
        <f t="shared" si="1"/>
        <v>0.91628299644323</v>
      </c>
    </row>
    <row r="75" spans="1:5" ht="19.5" customHeight="1">
      <c r="A75" s="18" t="s">
        <v>61</v>
      </c>
      <c r="B75" s="18">
        <v>233269785</v>
      </c>
      <c r="C75" s="18">
        <v>232678407</v>
      </c>
      <c r="D75" s="18">
        <v>591378</v>
      </c>
      <c r="E75" s="37">
        <f t="shared" si="1"/>
        <v>0.9974648324042481</v>
      </c>
    </row>
    <row r="76" spans="1:5" ht="19.5" customHeight="1">
      <c r="A76" s="41" t="s">
        <v>62</v>
      </c>
      <c r="B76" s="41">
        <v>51561082</v>
      </c>
      <c r="C76" s="41">
        <v>50121988</v>
      </c>
      <c r="D76" s="41">
        <v>1439094</v>
      </c>
      <c r="E76" s="42">
        <f t="shared" si="1"/>
        <v>0.972089530626995</v>
      </c>
    </row>
    <row r="77" spans="1:5" ht="19.5" customHeight="1">
      <c r="A77" s="18" t="s">
        <v>63</v>
      </c>
      <c r="B77" s="18">
        <v>8243987</v>
      </c>
      <c r="C77" s="18">
        <v>5431375</v>
      </c>
      <c r="D77" s="18">
        <v>2812612</v>
      </c>
      <c r="E77" s="37">
        <f t="shared" si="1"/>
        <v>0.6588286711272107</v>
      </c>
    </row>
    <row r="78" spans="1:5" ht="19.5" customHeight="1">
      <c r="A78" s="18" t="s">
        <v>189</v>
      </c>
      <c r="B78" s="18">
        <v>210004006</v>
      </c>
      <c r="C78" s="18">
        <v>200734613.58</v>
      </c>
      <c r="D78" s="18">
        <v>9269392.42</v>
      </c>
      <c r="E78" s="37">
        <f t="shared" si="1"/>
        <v>0.955860878101535</v>
      </c>
    </row>
    <row r="79" spans="1:5" ht="19.5" customHeight="1">
      <c r="A79" s="18" t="s">
        <v>64</v>
      </c>
      <c r="B79" s="18">
        <v>700000</v>
      </c>
      <c r="C79" s="18">
        <v>0</v>
      </c>
      <c r="D79" s="18">
        <v>700000</v>
      </c>
      <c r="E79" s="37">
        <f t="shared" si="1"/>
        <v>0</v>
      </c>
    </row>
    <row r="80" spans="1:5" ht="19.5" customHeight="1">
      <c r="A80" s="18" t="s">
        <v>65</v>
      </c>
      <c r="B80" s="18">
        <v>146107604</v>
      </c>
      <c r="C80" s="18">
        <v>144497239.16</v>
      </c>
      <c r="D80" s="18">
        <v>1610364.84</v>
      </c>
      <c r="E80" s="37">
        <f t="shared" si="1"/>
        <v>0.9889782270332761</v>
      </c>
    </row>
    <row r="81" spans="1:5" ht="19.5" customHeight="1">
      <c r="A81" s="18" t="s">
        <v>66</v>
      </c>
      <c r="B81" s="18">
        <v>5848144</v>
      </c>
      <c r="C81" s="18">
        <v>4669407</v>
      </c>
      <c r="D81" s="18">
        <v>1178737</v>
      </c>
      <c r="E81" s="37">
        <f t="shared" si="1"/>
        <v>0.7984425486102942</v>
      </c>
    </row>
    <row r="82" spans="1:5" ht="19.5" customHeight="1">
      <c r="A82" s="18" t="s">
        <v>67</v>
      </c>
      <c r="B82" s="18">
        <v>10467455</v>
      </c>
      <c r="C82" s="18">
        <v>8577676.2</v>
      </c>
      <c r="D82" s="18">
        <v>1889778.8</v>
      </c>
      <c r="E82" s="37">
        <f t="shared" si="1"/>
        <v>0.8194614832354187</v>
      </c>
    </row>
    <row r="83" spans="1:5" ht="19.5" customHeight="1">
      <c r="A83" s="18" t="s">
        <v>68</v>
      </c>
      <c r="B83" s="18">
        <v>24621218</v>
      </c>
      <c r="C83" s="18">
        <v>18052950.84</v>
      </c>
      <c r="D83" s="18">
        <v>6568267.16</v>
      </c>
      <c r="E83" s="37">
        <f t="shared" si="1"/>
        <v>0.7332273667370964</v>
      </c>
    </row>
    <row r="84" spans="1:5" ht="19.5" customHeight="1">
      <c r="A84" s="18" t="s">
        <v>69</v>
      </c>
      <c r="B84" s="18">
        <v>973319</v>
      </c>
      <c r="C84" s="18">
        <v>908244</v>
      </c>
      <c r="D84" s="18">
        <v>65075</v>
      </c>
      <c r="E84" s="37">
        <f t="shared" si="1"/>
        <v>0.9331411387222484</v>
      </c>
    </row>
    <row r="85" spans="1:5" ht="19.5" customHeight="1">
      <c r="A85" s="18" t="s">
        <v>70</v>
      </c>
      <c r="B85" s="18">
        <v>0</v>
      </c>
      <c r="C85" s="18">
        <v>0</v>
      </c>
      <c r="D85" s="18">
        <v>0</v>
      </c>
      <c r="E85" s="37">
        <v>0</v>
      </c>
    </row>
    <row r="86" spans="1:5" ht="19.5" customHeight="1">
      <c r="A86" s="18" t="s">
        <v>71</v>
      </c>
      <c r="B86" s="18">
        <v>52931</v>
      </c>
      <c r="C86" s="18">
        <v>52931</v>
      </c>
      <c r="D86" s="18">
        <v>0</v>
      </c>
      <c r="E86" s="37">
        <f t="shared" si="1"/>
        <v>1</v>
      </c>
    </row>
    <row r="87" spans="1:5" ht="19.5" customHeight="1">
      <c r="A87" s="18" t="s">
        <v>72</v>
      </c>
      <c r="B87" s="18">
        <v>4000000</v>
      </c>
      <c r="C87" s="18">
        <v>3886961</v>
      </c>
      <c r="D87" s="18">
        <v>113039</v>
      </c>
      <c r="E87" s="37">
        <f t="shared" si="1"/>
        <v>0.97174025</v>
      </c>
    </row>
    <row r="88" spans="1:5" ht="19.5" customHeight="1">
      <c r="A88" s="20" t="s">
        <v>73</v>
      </c>
      <c r="B88" s="20">
        <v>637906618</v>
      </c>
      <c r="C88" s="20">
        <v>574598307.09</v>
      </c>
      <c r="D88" s="20">
        <v>63308310.91</v>
      </c>
      <c r="E88" s="39">
        <f t="shared" si="1"/>
        <v>0.9007561465524724</v>
      </c>
    </row>
    <row r="89" spans="1:5" ht="19.5" customHeight="1">
      <c r="A89" s="18" t="s">
        <v>74</v>
      </c>
      <c r="B89" s="18">
        <v>275071621</v>
      </c>
      <c r="C89" s="18">
        <v>253953337.11</v>
      </c>
      <c r="D89" s="18">
        <v>21118283.89</v>
      </c>
      <c r="E89" s="37">
        <f t="shared" si="1"/>
        <v>0.9232262353592631</v>
      </c>
    </row>
    <row r="90" spans="1:5" ht="19.5" customHeight="1">
      <c r="A90" s="18" t="s">
        <v>75</v>
      </c>
      <c r="B90" s="18">
        <v>3630000</v>
      </c>
      <c r="C90" s="18">
        <v>3608599.38</v>
      </c>
      <c r="D90" s="18">
        <v>21400.62</v>
      </c>
      <c r="E90" s="37">
        <f t="shared" si="1"/>
        <v>0.9941045123966942</v>
      </c>
    </row>
    <row r="91" spans="1:5" ht="19.5" customHeight="1">
      <c r="A91" s="18" t="s">
        <v>190</v>
      </c>
      <c r="B91" s="18">
        <v>48839170</v>
      </c>
      <c r="C91" s="18">
        <v>35028823.97</v>
      </c>
      <c r="D91" s="18">
        <v>13810346.03</v>
      </c>
      <c r="E91" s="37">
        <f t="shared" si="1"/>
        <v>0.7172280767670703</v>
      </c>
    </row>
    <row r="92" spans="1:5" ht="19.5" customHeight="1">
      <c r="A92" s="18" t="s">
        <v>76</v>
      </c>
      <c r="B92" s="18">
        <v>6600699</v>
      </c>
      <c r="C92" s="18">
        <v>6408703.72</v>
      </c>
      <c r="D92" s="18">
        <v>191995.28</v>
      </c>
      <c r="E92" s="37">
        <f t="shared" si="1"/>
        <v>0.970912886650338</v>
      </c>
    </row>
    <row r="93" spans="1:5" ht="19.5" customHeight="1">
      <c r="A93" s="18" t="s">
        <v>77</v>
      </c>
      <c r="B93" s="18">
        <v>93191712</v>
      </c>
      <c r="C93" s="18">
        <v>93191600</v>
      </c>
      <c r="D93" s="18">
        <v>112</v>
      </c>
      <c r="E93" s="37">
        <f t="shared" si="1"/>
        <v>0.9999987981763871</v>
      </c>
    </row>
    <row r="94" spans="1:5" ht="19.5" customHeight="1">
      <c r="A94" s="18" t="s">
        <v>78</v>
      </c>
      <c r="B94" s="18">
        <v>9320247</v>
      </c>
      <c r="C94" s="18">
        <v>7990903.24</v>
      </c>
      <c r="D94" s="18">
        <v>1329343.76</v>
      </c>
      <c r="E94" s="37">
        <f t="shared" si="1"/>
        <v>0.8573703293485677</v>
      </c>
    </row>
    <row r="95" spans="1:5" ht="19.5" customHeight="1">
      <c r="A95" s="18" t="s">
        <v>79</v>
      </c>
      <c r="B95" s="18">
        <v>56820821</v>
      </c>
      <c r="C95" s="18">
        <v>48677847.71</v>
      </c>
      <c r="D95" s="18">
        <v>8142973.29</v>
      </c>
      <c r="E95" s="37">
        <f t="shared" si="1"/>
        <v>0.8566903267729975</v>
      </c>
    </row>
    <row r="96" spans="1:5" ht="19.5" customHeight="1">
      <c r="A96" s="18" t="s">
        <v>80</v>
      </c>
      <c r="B96" s="18">
        <v>18640070</v>
      </c>
      <c r="C96" s="18">
        <v>17924168.82</v>
      </c>
      <c r="D96" s="18">
        <v>715901.18</v>
      </c>
      <c r="E96" s="37">
        <f t="shared" si="1"/>
        <v>0.9615934285654507</v>
      </c>
    </row>
    <row r="97" spans="1:5" ht="19.5" customHeight="1">
      <c r="A97" s="18" t="s">
        <v>81</v>
      </c>
      <c r="B97" s="18">
        <v>10900000</v>
      </c>
      <c r="C97" s="18">
        <v>10899032.5</v>
      </c>
      <c r="D97" s="18">
        <v>967.5</v>
      </c>
      <c r="E97" s="37">
        <f t="shared" si="1"/>
        <v>0.9999112385321101</v>
      </c>
    </row>
    <row r="98" spans="1:5" ht="19.5" customHeight="1">
      <c r="A98" s="18" t="s">
        <v>191</v>
      </c>
      <c r="B98" s="18">
        <v>5708680</v>
      </c>
      <c r="C98" s="18">
        <v>5424071.36</v>
      </c>
      <c r="D98" s="18">
        <v>284608.64</v>
      </c>
      <c r="E98" s="37">
        <f t="shared" si="1"/>
        <v>0.9501445798328161</v>
      </c>
    </row>
    <row r="99" spans="1:5" ht="19.5" customHeight="1">
      <c r="A99" s="18" t="s">
        <v>82</v>
      </c>
      <c r="B99" s="18">
        <v>1976400</v>
      </c>
      <c r="C99" s="18">
        <v>1732697.01</v>
      </c>
      <c r="D99" s="18">
        <v>243702.99</v>
      </c>
      <c r="E99" s="37">
        <f t="shared" si="1"/>
        <v>0.8766934881602915</v>
      </c>
    </row>
    <row r="100" spans="1:5" ht="19.5" customHeight="1">
      <c r="A100" s="18" t="s">
        <v>83</v>
      </c>
      <c r="B100" s="18">
        <v>1298510</v>
      </c>
      <c r="C100" s="18">
        <v>1237577.58</v>
      </c>
      <c r="D100" s="18">
        <v>60932.42</v>
      </c>
      <c r="E100" s="37">
        <f t="shared" si="1"/>
        <v>0.9530751245658486</v>
      </c>
    </row>
    <row r="101" spans="1:5" ht="19.5" customHeight="1">
      <c r="A101" s="18" t="s">
        <v>84</v>
      </c>
      <c r="B101" s="18">
        <v>46948123</v>
      </c>
      <c r="C101" s="18">
        <v>39585826.05</v>
      </c>
      <c r="D101" s="18">
        <v>7362296.95</v>
      </c>
      <c r="E101" s="37">
        <f t="shared" si="1"/>
        <v>0.8431822939971423</v>
      </c>
    </row>
    <row r="102" spans="1:5" ht="19.5" customHeight="1">
      <c r="A102" s="18" t="s">
        <v>85</v>
      </c>
      <c r="B102" s="18">
        <v>13508019</v>
      </c>
      <c r="C102" s="18">
        <v>10414227.31</v>
      </c>
      <c r="D102" s="18">
        <v>3093791.69</v>
      </c>
      <c r="E102" s="37">
        <f t="shared" si="1"/>
        <v>0.7709662912082076</v>
      </c>
    </row>
    <row r="103" spans="1:5" ht="19.5" customHeight="1">
      <c r="A103" s="18" t="s">
        <v>192</v>
      </c>
      <c r="B103" s="18">
        <v>82400</v>
      </c>
      <c r="C103" s="18">
        <v>82400</v>
      </c>
      <c r="D103" s="18">
        <v>0</v>
      </c>
      <c r="E103" s="37">
        <f t="shared" si="1"/>
        <v>1</v>
      </c>
    </row>
    <row r="104" spans="1:5" ht="19.5" customHeight="1">
      <c r="A104" s="18" t="s">
        <v>193</v>
      </c>
      <c r="B104" s="18">
        <v>21841289</v>
      </c>
      <c r="C104" s="18">
        <v>18028385.63</v>
      </c>
      <c r="D104" s="18">
        <v>3812903.37</v>
      </c>
      <c r="E104" s="37">
        <f t="shared" si="1"/>
        <v>0.8254268156975534</v>
      </c>
    </row>
    <row r="105" spans="1:5" ht="19.5" customHeight="1">
      <c r="A105" s="18" t="s">
        <v>86</v>
      </c>
      <c r="B105" s="18">
        <v>7612900</v>
      </c>
      <c r="C105" s="18">
        <v>6330490</v>
      </c>
      <c r="D105" s="18">
        <v>1282410</v>
      </c>
      <c r="E105" s="37">
        <f t="shared" si="1"/>
        <v>0.8315477676049863</v>
      </c>
    </row>
    <row r="106" spans="1:5" ht="19.5" customHeight="1">
      <c r="A106" s="18" t="s">
        <v>87</v>
      </c>
      <c r="B106" s="18">
        <v>9593438</v>
      </c>
      <c r="C106" s="18">
        <v>9232082.37</v>
      </c>
      <c r="D106" s="18">
        <v>361355.63</v>
      </c>
      <c r="E106" s="37">
        <f t="shared" si="1"/>
        <v>0.9623330416061477</v>
      </c>
    </row>
    <row r="107" spans="1:5" ht="19.5" customHeight="1">
      <c r="A107" s="18" t="s">
        <v>88</v>
      </c>
      <c r="B107" s="18">
        <v>3555059</v>
      </c>
      <c r="C107" s="18">
        <v>2658009.28</v>
      </c>
      <c r="D107" s="18">
        <v>897049.72</v>
      </c>
      <c r="E107" s="37">
        <f t="shared" si="1"/>
        <v>0.7476695267223412</v>
      </c>
    </row>
    <row r="108" spans="1:5" ht="19.5" customHeight="1">
      <c r="A108" s="18" t="s">
        <v>89</v>
      </c>
      <c r="B108" s="18">
        <v>740000</v>
      </c>
      <c r="C108" s="18">
        <v>612142.7</v>
      </c>
      <c r="D108" s="18">
        <v>127857.3</v>
      </c>
      <c r="E108" s="37">
        <f t="shared" si="1"/>
        <v>0.8272198648648648</v>
      </c>
    </row>
    <row r="109" spans="1:5" ht="19.5" customHeight="1">
      <c r="A109" s="18" t="s">
        <v>194</v>
      </c>
      <c r="B109" s="18">
        <v>2027460</v>
      </c>
      <c r="C109" s="18">
        <v>1577381.35</v>
      </c>
      <c r="D109" s="18">
        <v>450078.65</v>
      </c>
      <c r="E109" s="37">
        <f t="shared" si="1"/>
        <v>0.7780086166928077</v>
      </c>
    </row>
    <row r="110" spans="1:5" ht="19.5" customHeight="1">
      <c r="A110" s="18" t="s">
        <v>90</v>
      </c>
      <c r="B110" s="18">
        <v>50939505</v>
      </c>
      <c r="C110" s="18">
        <v>50939505</v>
      </c>
      <c r="D110" s="18">
        <v>0</v>
      </c>
      <c r="E110" s="37">
        <f t="shared" si="1"/>
        <v>1</v>
      </c>
    </row>
    <row r="111" spans="1:5" ht="19.5" customHeight="1">
      <c r="A111" s="18" t="s">
        <v>91</v>
      </c>
      <c r="B111" s="18">
        <v>50939505</v>
      </c>
      <c r="C111" s="18">
        <v>50939505</v>
      </c>
      <c r="D111" s="18">
        <v>0</v>
      </c>
      <c r="E111" s="37">
        <f t="shared" si="1"/>
        <v>1</v>
      </c>
    </row>
    <row r="112" spans="1:5" ht="19.5" customHeight="1">
      <c r="A112" s="18" t="s">
        <v>92</v>
      </c>
      <c r="B112" s="18">
        <v>50939505</v>
      </c>
      <c r="C112" s="18">
        <v>50939505</v>
      </c>
      <c r="D112" s="18">
        <v>0</v>
      </c>
      <c r="E112" s="37">
        <f t="shared" si="1"/>
        <v>1</v>
      </c>
    </row>
    <row r="113" spans="1:5" ht="19.5" customHeight="1">
      <c r="A113" s="20" t="s">
        <v>93</v>
      </c>
      <c r="B113" s="20">
        <v>450951527</v>
      </c>
      <c r="C113" s="20">
        <v>363009228.25</v>
      </c>
      <c r="D113" s="20">
        <v>87942298.75</v>
      </c>
      <c r="E113" s="39">
        <f t="shared" si="1"/>
        <v>0.804985029466371</v>
      </c>
    </row>
    <row r="114" spans="1:5" ht="19.5" customHeight="1">
      <c r="A114" s="18" t="s">
        <v>94</v>
      </c>
      <c r="B114" s="18">
        <v>9211241</v>
      </c>
      <c r="C114" s="18">
        <v>8138100.6</v>
      </c>
      <c r="D114" s="18">
        <v>1073140.4</v>
      </c>
      <c r="E114" s="37">
        <f t="shared" si="1"/>
        <v>0.8834966537082245</v>
      </c>
    </row>
    <row r="115" spans="1:5" ht="19.5" customHeight="1">
      <c r="A115" s="18" t="s">
        <v>95</v>
      </c>
      <c r="B115" s="18">
        <v>100010052</v>
      </c>
      <c r="C115" s="18">
        <v>92862659.15</v>
      </c>
      <c r="D115" s="18">
        <v>7147392.85</v>
      </c>
      <c r="E115" s="37">
        <f t="shared" si="1"/>
        <v>0.9285332553371736</v>
      </c>
    </row>
    <row r="116" spans="1:5" ht="19.5" customHeight="1">
      <c r="A116" s="18" t="s">
        <v>96</v>
      </c>
      <c r="B116" s="18">
        <v>38234141</v>
      </c>
      <c r="C116" s="18">
        <v>33030769.83</v>
      </c>
      <c r="D116" s="18">
        <v>5203371.17</v>
      </c>
      <c r="E116" s="37">
        <f t="shared" si="1"/>
        <v>0.8639077266048686</v>
      </c>
    </row>
    <row r="117" spans="1:5" ht="19.5" customHeight="1">
      <c r="A117" s="18" t="s">
        <v>97</v>
      </c>
      <c r="B117" s="18">
        <v>159996450</v>
      </c>
      <c r="C117" s="18">
        <v>148445723.71</v>
      </c>
      <c r="D117" s="18">
        <v>11550726.29</v>
      </c>
      <c r="E117" s="37">
        <f t="shared" si="1"/>
        <v>0.927806358891088</v>
      </c>
    </row>
    <row r="118" spans="1:5" ht="19.5" customHeight="1">
      <c r="A118" s="18" t="s">
        <v>98</v>
      </c>
      <c r="B118" s="18">
        <v>134129643</v>
      </c>
      <c r="C118" s="18">
        <v>72769214.96</v>
      </c>
      <c r="D118" s="18">
        <v>61360428.04</v>
      </c>
      <c r="E118" s="37">
        <f t="shared" si="1"/>
        <v>0.5425289543192178</v>
      </c>
    </row>
    <row r="119" spans="1:5" ht="19.5" customHeight="1">
      <c r="A119" s="18" t="s">
        <v>195</v>
      </c>
      <c r="B119" s="18">
        <v>9370000</v>
      </c>
      <c r="C119" s="18">
        <v>7762760</v>
      </c>
      <c r="D119" s="18">
        <v>1607240</v>
      </c>
      <c r="E119" s="37">
        <f t="shared" si="1"/>
        <v>0.8284695837780149</v>
      </c>
    </row>
    <row r="120" spans="1:5" ht="19.5" customHeight="1">
      <c r="A120" s="20" t="s">
        <v>99</v>
      </c>
      <c r="B120" s="20">
        <v>21940161987</v>
      </c>
      <c r="C120" s="20">
        <v>21917824793.39</v>
      </c>
      <c r="D120" s="20">
        <v>22337193.61</v>
      </c>
      <c r="E120" s="39">
        <f t="shared" si="1"/>
        <v>0.9989819038882559</v>
      </c>
    </row>
    <row r="121" spans="1:5" ht="19.5" customHeight="1">
      <c r="A121" s="18" t="s">
        <v>100</v>
      </c>
      <c r="B121" s="18">
        <v>8751975949</v>
      </c>
      <c r="C121" s="18">
        <v>8751975728.23</v>
      </c>
      <c r="D121" s="18">
        <v>220.77</v>
      </c>
      <c r="E121" s="37">
        <f t="shared" si="1"/>
        <v>0.9999999747748393</v>
      </c>
    </row>
    <row r="122" spans="1:5" ht="19.5" customHeight="1">
      <c r="A122" s="18" t="s">
        <v>101</v>
      </c>
      <c r="B122" s="18">
        <v>500000000</v>
      </c>
      <c r="C122" s="18">
        <v>499999999.89</v>
      </c>
      <c r="D122" s="18">
        <v>0.11</v>
      </c>
      <c r="E122" s="37">
        <f aca="true" t="shared" si="2" ref="E122:E178">+C122/B122</f>
        <v>0.99999999978</v>
      </c>
    </row>
    <row r="123" spans="1:5" ht="19.5" customHeight="1">
      <c r="A123" s="18" t="s">
        <v>102</v>
      </c>
      <c r="B123" s="18">
        <v>1411342448</v>
      </c>
      <c r="C123" s="18">
        <v>1411342228.01</v>
      </c>
      <c r="D123" s="18">
        <v>219.99</v>
      </c>
      <c r="E123" s="37">
        <f t="shared" si="2"/>
        <v>0.9999998441271285</v>
      </c>
    </row>
    <row r="124" spans="1:5" ht="19.5" customHeight="1">
      <c r="A124" s="18" t="s">
        <v>103</v>
      </c>
      <c r="B124" s="18">
        <v>6710633501</v>
      </c>
      <c r="C124" s="18">
        <v>6710633501</v>
      </c>
      <c r="D124" s="18">
        <v>0</v>
      </c>
      <c r="E124" s="37">
        <f t="shared" si="2"/>
        <v>1</v>
      </c>
    </row>
    <row r="125" spans="1:5" ht="19.5" customHeight="1">
      <c r="A125" s="18" t="s">
        <v>104</v>
      </c>
      <c r="B125" s="18">
        <v>70000000</v>
      </c>
      <c r="C125" s="18">
        <v>70000000</v>
      </c>
      <c r="D125" s="18">
        <v>0</v>
      </c>
      <c r="E125" s="37">
        <f t="shared" si="2"/>
        <v>1</v>
      </c>
    </row>
    <row r="126" spans="1:5" ht="19.5" customHeight="1">
      <c r="A126" s="18" t="s">
        <v>105</v>
      </c>
      <c r="B126" s="18">
        <v>60000000</v>
      </c>
      <c r="C126" s="18">
        <v>59999999.33</v>
      </c>
      <c r="D126" s="18">
        <v>0.67</v>
      </c>
      <c r="E126" s="37">
        <f t="shared" si="2"/>
        <v>0.9999999888333333</v>
      </c>
    </row>
    <row r="127" spans="1:5" ht="19.5" customHeight="1">
      <c r="A127" s="18" t="s">
        <v>106</v>
      </c>
      <c r="B127" s="18">
        <v>5911345025</v>
      </c>
      <c r="C127" s="18">
        <v>5904879513.07</v>
      </c>
      <c r="D127" s="18">
        <v>6465511.93</v>
      </c>
      <c r="E127" s="37">
        <f t="shared" si="2"/>
        <v>0.9989062536694007</v>
      </c>
    </row>
    <row r="128" spans="1:5" ht="19.5" customHeight="1">
      <c r="A128" s="18" t="s">
        <v>107</v>
      </c>
      <c r="B128" s="18">
        <v>10710403</v>
      </c>
      <c r="C128" s="18">
        <v>9682001.01</v>
      </c>
      <c r="D128" s="18">
        <v>1028401.99</v>
      </c>
      <c r="E128" s="37">
        <f t="shared" si="2"/>
        <v>0.9039810182679401</v>
      </c>
    </row>
    <row r="129" spans="1:5" ht="19.5" customHeight="1">
      <c r="A129" s="18" t="s">
        <v>108</v>
      </c>
      <c r="B129" s="18">
        <v>3015827</v>
      </c>
      <c r="C129" s="18">
        <v>2595253.54</v>
      </c>
      <c r="D129" s="18">
        <v>420573.46</v>
      </c>
      <c r="E129" s="37">
        <f t="shared" si="2"/>
        <v>0.8605445670457887</v>
      </c>
    </row>
    <row r="130" spans="1:5" ht="19.5" customHeight="1">
      <c r="A130" s="18" t="s">
        <v>109</v>
      </c>
      <c r="B130" s="18">
        <v>10913421</v>
      </c>
      <c r="C130" s="18">
        <v>9902659.58</v>
      </c>
      <c r="D130" s="18">
        <v>1010761.42</v>
      </c>
      <c r="E130" s="37">
        <f t="shared" si="2"/>
        <v>0.9073836315853663</v>
      </c>
    </row>
    <row r="131" spans="1:5" ht="19.5" customHeight="1">
      <c r="A131" s="18" t="s">
        <v>110</v>
      </c>
      <c r="B131" s="18">
        <v>30396204</v>
      </c>
      <c r="C131" s="18">
        <v>28839486.45</v>
      </c>
      <c r="D131" s="18">
        <v>1556717.55</v>
      </c>
      <c r="E131" s="37">
        <f t="shared" si="2"/>
        <v>0.9487857908178271</v>
      </c>
    </row>
    <row r="132" spans="1:5" ht="19.5" customHeight="1">
      <c r="A132" s="18" t="s">
        <v>111</v>
      </c>
      <c r="B132" s="18">
        <v>6530734</v>
      </c>
      <c r="C132" s="18">
        <v>5903659.18</v>
      </c>
      <c r="D132" s="18">
        <v>627074.82</v>
      </c>
      <c r="E132" s="37">
        <f t="shared" si="2"/>
        <v>0.9039809583425078</v>
      </c>
    </row>
    <row r="133" spans="1:5" ht="19.5" customHeight="1">
      <c r="A133" s="18" t="s">
        <v>112</v>
      </c>
      <c r="B133" s="18">
        <v>1838919</v>
      </c>
      <c r="C133" s="18">
        <v>1582471.68</v>
      </c>
      <c r="D133" s="18">
        <v>256447.32</v>
      </c>
      <c r="E133" s="37">
        <f t="shared" si="2"/>
        <v>0.8605445264310173</v>
      </c>
    </row>
    <row r="134" spans="1:5" ht="19.5" customHeight="1">
      <c r="A134" s="18" t="s">
        <v>113</v>
      </c>
      <c r="B134" s="18">
        <v>6654525</v>
      </c>
      <c r="C134" s="18">
        <v>6038207.09</v>
      </c>
      <c r="D134" s="18">
        <v>616317.91</v>
      </c>
      <c r="E134" s="37">
        <f t="shared" si="2"/>
        <v>0.9073836359469684</v>
      </c>
    </row>
    <row r="135" spans="1:5" ht="19.5" customHeight="1">
      <c r="A135" s="18" t="s">
        <v>114</v>
      </c>
      <c r="B135" s="18">
        <v>18534270</v>
      </c>
      <c r="C135" s="18">
        <v>17585052.74</v>
      </c>
      <c r="D135" s="18">
        <v>949217.26</v>
      </c>
      <c r="E135" s="37">
        <f t="shared" si="2"/>
        <v>0.9487858297089661</v>
      </c>
    </row>
    <row r="136" spans="1:5" ht="19.5" customHeight="1">
      <c r="A136" s="18" t="s">
        <v>115</v>
      </c>
      <c r="B136" s="18">
        <v>6400000</v>
      </c>
      <c r="C136" s="18">
        <v>6400000</v>
      </c>
      <c r="D136" s="18">
        <v>0</v>
      </c>
      <c r="E136" s="37">
        <f t="shared" si="2"/>
        <v>1</v>
      </c>
    </row>
    <row r="137" spans="1:5" ht="19.5" customHeight="1">
      <c r="A137" s="18" t="s">
        <v>116</v>
      </c>
      <c r="B137" s="18">
        <v>2025000000</v>
      </c>
      <c r="C137" s="18">
        <v>2025000000</v>
      </c>
      <c r="D137" s="18">
        <v>0</v>
      </c>
      <c r="E137" s="37">
        <f t="shared" si="2"/>
        <v>1</v>
      </c>
    </row>
    <row r="138" spans="1:5" ht="19.5" customHeight="1">
      <c r="A138" s="18" t="s">
        <v>117</v>
      </c>
      <c r="B138" s="18">
        <v>3791350722</v>
      </c>
      <c r="C138" s="18">
        <v>3791350721.8</v>
      </c>
      <c r="D138" s="18">
        <v>0.2</v>
      </c>
      <c r="E138" s="37">
        <f t="shared" si="2"/>
        <v>0.9999999999472484</v>
      </c>
    </row>
    <row r="139" spans="1:5" ht="19.5" customHeight="1">
      <c r="A139" s="18" t="s">
        <v>118</v>
      </c>
      <c r="B139" s="18">
        <v>6847000000</v>
      </c>
      <c r="C139" s="18">
        <v>6847000000</v>
      </c>
      <c r="D139" s="18">
        <v>0</v>
      </c>
      <c r="E139" s="37">
        <f t="shared" si="2"/>
        <v>1</v>
      </c>
    </row>
    <row r="140" spans="1:5" ht="19.5" customHeight="1">
      <c r="A140" s="18" t="s">
        <v>119</v>
      </c>
      <c r="B140" s="18">
        <v>6847000000</v>
      </c>
      <c r="C140" s="18">
        <v>6847000000</v>
      </c>
      <c r="D140" s="18">
        <v>0</v>
      </c>
      <c r="E140" s="37">
        <f t="shared" si="2"/>
        <v>1</v>
      </c>
    </row>
    <row r="141" spans="1:5" ht="19.5" customHeight="1">
      <c r="A141" s="18" t="s">
        <v>120</v>
      </c>
      <c r="B141" s="18">
        <v>7410000</v>
      </c>
      <c r="C141" s="18">
        <v>6984696.12</v>
      </c>
      <c r="D141" s="18">
        <v>425303.88</v>
      </c>
      <c r="E141" s="37">
        <f t="shared" si="2"/>
        <v>0.9426040647773279</v>
      </c>
    </row>
    <row r="142" spans="1:5" ht="19.5" customHeight="1">
      <c r="A142" s="18" t="s">
        <v>121</v>
      </c>
      <c r="B142" s="18">
        <v>158851579</v>
      </c>
      <c r="C142" s="18">
        <v>157030700.65</v>
      </c>
      <c r="D142" s="18">
        <v>1820878.35</v>
      </c>
      <c r="E142" s="37">
        <f t="shared" si="2"/>
        <v>0.9885372348108671</v>
      </c>
    </row>
    <row r="143" spans="1:5" ht="19.5" customHeight="1">
      <c r="A143" s="18" t="s">
        <v>122</v>
      </c>
      <c r="B143" s="18">
        <v>64394405</v>
      </c>
      <c r="C143" s="18">
        <v>50769130</v>
      </c>
      <c r="D143" s="18">
        <v>13625275</v>
      </c>
      <c r="E143" s="37">
        <f t="shared" si="2"/>
        <v>0.7884090240448685</v>
      </c>
    </row>
    <row r="144" spans="1:5" ht="19.5" customHeight="1">
      <c r="A144" s="18" t="s">
        <v>123</v>
      </c>
      <c r="B144" s="18">
        <v>38421962</v>
      </c>
      <c r="C144" s="18">
        <v>38421961.08</v>
      </c>
      <c r="D144" s="18">
        <v>0.92</v>
      </c>
      <c r="E144" s="37">
        <f t="shared" si="2"/>
        <v>0.9999999760553612</v>
      </c>
    </row>
    <row r="145" spans="1:5" ht="19.5" customHeight="1">
      <c r="A145" s="18" t="s">
        <v>124</v>
      </c>
      <c r="B145" s="18">
        <v>43169056</v>
      </c>
      <c r="C145" s="18">
        <v>43169056</v>
      </c>
      <c r="D145" s="18">
        <v>0</v>
      </c>
      <c r="E145" s="37">
        <f t="shared" si="2"/>
        <v>1</v>
      </c>
    </row>
    <row r="146" spans="1:5" ht="19.5" customHeight="1">
      <c r="A146" s="18" t="s">
        <v>125</v>
      </c>
      <c r="B146" s="18">
        <v>117594011</v>
      </c>
      <c r="C146" s="18">
        <v>117594008.24</v>
      </c>
      <c r="D146" s="18">
        <v>2.76</v>
      </c>
      <c r="E146" s="37">
        <f t="shared" si="2"/>
        <v>0.999999976529417</v>
      </c>
    </row>
    <row r="147" spans="1:5" ht="19.5" customHeight="1">
      <c r="A147" s="18" t="s">
        <v>126</v>
      </c>
      <c r="B147" s="18">
        <v>4422600</v>
      </c>
      <c r="C147" s="18">
        <v>4422600</v>
      </c>
      <c r="D147" s="18">
        <v>0</v>
      </c>
      <c r="E147" s="37">
        <f t="shared" si="2"/>
        <v>1</v>
      </c>
    </row>
    <row r="148" spans="1:5" ht="19.5" customHeight="1">
      <c r="A148" s="18" t="s">
        <v>127</v>
      </c>
      <c r="B148" s="18">
        <v>12193454</v>
      </c>
      <c r="C148" s="18">
        <v>12193452.07</v>
      </c>
      <c r="D148" s="18">
        <v>1.93</v>
      </c>
      <c r="E148" s="37">
        <f t="shared" si="2"/>
        <v>0.9999998417183515</v>
      </c>
    </row>
    <row r="149" spans="1:5" ht="19.5" customHeight="1">
      <c r="A149" s="18" t="s">
        <v>128</v>
      </c>
      <c r="B149" s="18">
        <v>28577957</v>
      </c>
      <c r="C149" s="18">
        <v>28577957</v>
      </c>
      <c r="D149" s="18">
        <v>0</v>
      </c>
      <c r="E149" s="37">
        <f t="shared" si="2"/>
        <v>1</v>
      </c>
    </row>
    <row r="150" spans="1:5" ht="19.5" customHeight="1">
      <c r="A150" s="18" t="s">
        <v>129</v>
      </c>
      <c r="B150" s="18">
        <v>26000000</v>
      </c>
      <c r="C150" s="18">
        <v>25999999.9</v>
      </c>
      <c r="D150" s="18">
        <v>0.1</v>
      </c>
      <c r="E150" s="37">
        <f t="shared" si="2"/>
        <v>0.999999996153846</v>
      </c>
    </row>
    <row r="151" spans="1:5" ht="19.5" customHeight="1">
      <c r="A151" s="18" t="s">
        <v>130</v>
      </c>
      <c r="B151" s="18">
        <v>20400000</v>
      </c>
      <c r="C151" s="18">
        <v>20399999.37</v>
      </c>
      <c r="D151" s="18">
        <v>0.63</v>
      </c>
      <c r="E151" s="37">
        <f t="shared" si="2"/>
        <v>0.9999999691176471</v>
      </c>
    </row>
    <row r="152" spans="1:5" ht="19.5" customHeight="1">
      <c r="A152" s="18" t="s">
        <v>131</v>
      </c>
      <c r="B152" s="18">
        <v>26000000</v>
      </c>
      <c r="C152" s="18">
        <v>25999999.9</v>
      </c>
      <c r="D152" s="18">
        <v>0.1</v>
      </c>
      <c r="E152" s="37">
        <f t="shared" si="2"/>
        <v>0.999999996153846</v>
      </c>
    </row>
    <row r="153" spans="1:5" ht="19.5" customHeight="1">
      <c r="A153" s="20" t="s">
        <v>132</v>
      </c>
      <c r="B153" s="20">
        <v>3251800000</v>
      </c>
      <c r="C153" s="20">
        <v>3186957464</v>
      </c>
      <c r="D153" s="20">
        <v>64842536</v>
      </c>
      <c r="E153" s="39">
        <f t="shared" si="2"/>
        <v>0.980059494433852</v>
      </c>
    </row>
    <row r="154" spans="1:5" ht="19.5" customHeight="1">
      <c r="A154" s="18" t="s">
        <v>133</v>
      </c>
      <c r="B154" s="18">
        <v>620000000</v>
      </c>
      <c r="C154" s="18">
        <v>620000000</v>
      </c>
      <c r="D154" s="18">
        <v>0</v>
      </c>
      <c r="E154" s="37">
        <f t="shared" si="2"/>
        <v>1</v>
      </c>
    </row>
    <row r="155" spans="1:5" ht="19.5" customHeight="1">
      <c r="A155" s="18" t="s">
        <v>134</v>
      </c>
      <c r="B155" s="18">
        <v>620000000</v>
      </c>
      <c r="C155" s="18">
        <v>620000000</v>
      </c>
      <c r="D155" s="18">
        <v>0</v>
      </c>
      <c r="E155" s="37">
        <f t="shared" si="2"/>
        <v>1</v>
      </c>
    </row>
    <row r="156" spans="1:5" ht="19.5" customHeight="1">
      <c r="A156" s="18" t="s">
        <v>135</v>
      </c>
      <c r="B156" s="18">
        <v>69957770</v>
      </c>
      <c r="C156" s="18">
        <v>69957770</v>
      </c>
      <c r="D156" s="18">
        <v>0</v>
      </c>
      <c r="E156" s="37">
        <f t="shared" si="2"/>
        <v>1</v>
      </c>
    </row>
    <row r="157" spans="1:5" ht="19.5" customHeight="1">
      <c r="A157" s="18" t="s">
        <v>136</v>
      </c>
      <c r="B157" s="18">
        <v>69957770</v>
      </c>
      <c r="C157" s="18">
        <v>69957770</v>
      </c>
      <c r="D157" s="18">
        <v>0</v>
      </c>
      <c r="E157" s="37">
        <f t="shared" si="2"/>
        <v>1</v>
      </c>
    </row>
    <row r="158" spans="1:5" ht="19.5" customHeight="1">
      <c r="A158" s="18" t="s">
        <v>137</v>
      </c>
      <c r="B158" s="18">
        <v>3181900</v>
      </c>
      <c r="C158" s="18">
        <v>3181900</v>
      </c>
      <c r="D158" s="18">
        <v>0</v>
      </c>
      <c r="E158" s="37">
        <f t="shared" si="2"/>
        <v>1</v>
      </c>
    </row>
    <row r="159" spans="1:5" ht="19.5" customHeight="1">
      <c r="A159" s="18" t="s">
        <v>138</v>
      </c>
      <c r="B159" s="18">
        <v>0</v>
      </c>
      <c r="C159" s="18">
        <v>0</v>
      </c>
      <c r="D159" s="18">
        <v>0</v>
      </c>
      <c r="E159" s="37">
        <v>0</v>
      </c>
    </row>
    <row r="160" spans="1:5" ht="19.5" customHeight="1">
      <c r="A160" s="18" t="s">
        <v>139</v>
      </c>
      <c r="B160" s="18">
        <v>3181900</v>
      </c>
      <c r="C160" s="18">
        <v>3181900</v>
      </c>
      <c r="D160" s="18">
        <v>0</v>
      </c>
      <c r="E160" s="37">
        <f t="shared" si="2"/>
        <v>1</v>
      </c>
    </row>
    <row r="161" spans="1:5" ht="19.5" customHeight="1">
      <c r="A161" s="18" t="s">
        <v>140</v>
      </c>
      <c r="B161" s="18">
        <v>1386901930</v>
      </c>
      <c r="C161" s="18">
        <v>1322246964</v>
      </c>
      <c r="D161" s="18">
        <v>64654966</v>
      </c>
      <c r="E161" s="37">
        <f t="shared" si="2"/>
        <v>0.9533817319008273</v>
      </c>
    </row>
    <row r="162" spans="1:5" ht="19.5" customHeight="1">
      <c r="A162" s="18" t="s">
        <v>141</v>
      </c>
      <c r="B162" s="18">
        <v>0</v>
      </c>
      <c r="C162" s="18">
        <v>0</v>
      </c>
      <c r="D162" s="18">
        <v>0</v>
      </c>
      <c r="E162" s="37">
        <v>0</v>
      </c>
    </row>
    <row r="163" spans="1:5" ht="19.5" customHeight="1">
      <c r="A163" s="18" t="s">
        <v>142</v>
      </c>
      <c r="B163" s="18">
        <v>33400000</v>
      </c>
      <c r="C163" s="18">
        <v>0</v>
      </c>
      <c r="D163" s="18">
        <v>33400000</v>
      </c>
      <c r="E163" s="37">
        <f t="shared" si="2"/>
        <v>0</v>
      </c>
    </row>
    <row r="164" spans="1:5" ht="19.5" customHeight="1">
      <c r="A164" s="18" t="s">
        <v>143</v>
      </c>
      <c r="B164" s="18">
        <v>10400000</v>
      </c>
      <c r="C164" s="18">
        <v>0</v>
      </c>
      <c r="D164" s="18">
        <v>10400000</v>
      </c>
      <c r="E164" s="37">
        <f t="shared" si="2"/>
        <v>0</v>
      </c>
    </row>
    <row r="165" spans="1:5" ht="19.5" customHeight="1">
      <c r="A165" s="18" t="s">
        <v>144</v>
      </c>
      <c r="B165" s="18">
        <v>35000000</v>
      </c>
      <c r="C165" s="18">
        <v>35000000</v>
      </c>
      <c r="D165" s="18">
        <v>0</v>
      </c>
      <c r="E165" s="37">
        <f t="shared" si="2"/>
        <v>1</v>
      </c>
    </row>
    <row r="166" spans="1:5" ht="19.5" customHeight="1">
      <c r="A166" s="18" t="s">
        <v>145</v>
      </c>
      <c r="B166" s="18">
        <v>17052432</v>
      </c>
      <c r="C166" s="18">
        <v>17052432</v>
      </c>
      <c r="D166" s="18">
        <v>0</v>
      </c>
      <c r="E166" s="37">
        <f t="shared" si="2"/>
        <v>1</v>
      </c>
    </row>
    <row r="167" spans="1:5" ht="19.5" customHeight="1">
      <c r="A167" s="18" t="s">
        <v>146</v>
      </c>
      <c r="B167" s="18">
        <v>90000000</v>
      </c>
      <c r="C167" s="18">
        <v>90000000</v>
      </c>
      <c r="D167" s="18">
        <v>0</v>
      </c>
      <c r="E167" s="37">
        <f t="shared" si="2"/>
        <v>1</v>
      </c>
    </row>
    <row r="168" spans="1:5" ht="19.5" customHeight="1">
      <c r="A168" s="18" t="s">
        <v>147</v>
      </c>
      <c r="B168" s="18">
        <v>100932500</v>
      </c>
      <c r="C168" s="18">
        <v>100932500</v>
      </c>
      <c r="D168" s="18">
        <v>0</v>
      </c>
      <c r="E168" s="37">
        <f t="shared" si="2"/>
        <v>1</v>
      </c>
    </row>
    <row r="169" spans="1:5" ht="19.5" customHeight="1">
      <c r="A169" s="18" t="s">
        <v>148</v>
      </c>
      <c r="B169" s="18">
        <v>35000000</v>
      </c>
      <c r="C169" s="18">
        <v>35000000</v>
      </c>
      <c r="D169" s="18">
        <v>0</v>
      </c>
      <c r="E169" s="37">
        <f t="shared" si="2"/>
        <v>1</v>
      </c>
    </row>
    <row r="170" spans="1:5" ht="19.5" customHeight="1">
      <c r="A170" s="18" t="s">
        <v>149</v>
      </c>
      <c r="B170" s="18">
        <v>61000000</v>
      </c>
      <c r="C170" s="18">
        <v>61000000</v>
      </c>
      <c r="D170" s="18">
        <v>0</v>
      </c>
      <c r="E170" s="37">
        <f t="shared" si="2"/>
        <v>1</v>
      </c>
    </row>
    <row r="171" spans="1:5" ht="19.5" customHeight="1">
      <c r="A171" s="18" t="s">
        <v>150</v>
      </c>
      <c r="B171" s="18">
        <v>59467105</v>
      </c>
      <c r="C171" s="18">
        <v>38612139</v>
      </c>
      <c r="D171" s="18">
        <v>20854966</v>
      </c>
      <c r="E171" s="37">
        <f t="shared" si="2"/>
        <v>0.6493024841212633</v>
      </c>
    </row>
    <row r="172" spans="1:5" ht="19.5" customHeight="1">
      <c r="A172" s="18" t="s">
        <v>151</v>
      </c>
      <c r="B172" s="18">
        <v>100000000</v>
      </c>
      <c r="C172" s="18">
        <v>100000000</v>
      </c>
      <c r="D172" s="18">
        <v>0</v>
      </c>
      <c r="E172" s="37">
        <f t="shared" si="2"/>
        <v>1</v>
      </c>
    </row>
    <row r="173" spans="1:5" ht="19.5" customHeight="1">
      <c r="A173" s="18" t="s">
        <v>152</v>
      </c>
      <c r="B173" s="18">
        <v>35000000</v>
      </c>
      <c r="C173" s="18">
        <v>35000000</v>
      </c>
      <c r="D173" s="18">
        <v>0</v>
      </c>
      <c r="E173" s="37">
        <f t="shared" si="2"/>
        <v>1</v>
      </c>
    </row>
    <row r="174" spans="1:5" ht="19.5" customHeight="1">
      <c r="A174" s="18" t="s">
        <v>153</v>
      </c>
      <c r="B174" s="18">
        <v>50000000</v>
      </c>
      <c r="C174" s="18">
        <v>50000000</v>
      </c>
      <c r="D174" s="18">
        <v>0</v>
      </c>
      <c r="E174" s="37">
        <f t="shared" si="2"/>
        <v>1</v>
      </c>
    </row>
    <row r="175" spans="1:5" ht="19.5" customHeight="1">
      <c r="A175" s="18" t="s">
        <v>154</v>
      </c>
      <c r="B175" s="18">
        <v>31820000</v>
      </c>
      <c r="C175" s="18">
        <v>31820000</v>
      </c>
      <c r="D175" s="18">
        <v>0</v>
      </c>
      <c r="E175" s="37">
        <f t="shared" si="2"/>
        <v>1</v>
      </c>
    </row>
    <row r="176" spans="1:5" ht="19.5" customHeight="1">
      <c r="A176" s="18" t="s">
        <v>155</v>
      </c>
      <c r="B176" s="18">
        <v>49842500</v>
      </c>
      <c r="C176" s="18">
        <v>49842500</v>
      </c>
      <c r="D176" s="18">
        <v>0</v>
      </c>
      <c r="E176" s="37">
        <f t="shared" si="2"/>
        <v>1</v>
      </c>
    </row>
    <row r="177" spans="1:5" ht="19.5" customHeight="1">
      <c r="A177" s="18" t="s">
        <v>156</v>
      </c>
      <c r="B177" s="18">
        <v>9725000</v>
      </c>
      <c r="C177" s="18">
        <v>9725000</v>
      </c>
      <c r="D177" s="18">
        <v>0</v>
      </c>
      <c r="E177" s="37">
        <f t="shared" si="2"/>
        <v>1</v>
      </c>
    </row>
    <row r="178" spans="1:5" ht="19.5" customHeight="1">
      <c r="A178" s="18" t="s">
        <v>157</v>
      </c>
      <c r="B178" s="18">
        <v>56500000</v>
      </c>
      <c r="C178" s="18">
        <v>56500000</v>
      </c>
      <c r="D178" s="18">
        <v>0</v>
      </c>
      <c r="E178" s="37">
        <f t="shared" si="2"/>
        <v>1</v>
      </c>
    </row>
    <row r="179" spans="1:5" ht="19.5" customHeight="1">
      <c r="A179" s="18" t="s">
        <v>158</v>
      </c>
      <c r="B179" s="18">
        <v>5762393</v>
      </c>
      <c r="C179" s="18">
        <v>5762393</v>
      </c>
      <c r="D179" s="18">
        <v>0</v>
      </c>
      <c r="E179" s="37">
        <f aca="true" t="shared" si="3" ref="E179:E207">+C179/B179</f>
        <v>1</v>
      </c>
    </row>
    <row r="180" spans="1:5" ht="19.5" customHeight="1">
      <c r="A180" s="18" t="s">
        <v>159</v>
      </c>
      <c r="B180" s="18">
        <v>100000000</v>
      </c>
      <c r="C180" s="18">
        <v>100000000</v>
      </c>
      <c r="D180" s="18">
        <v>0</v>
      </c>
      <c r="E180" s="37">
        <f t="shared" si="3"/>
        <v>1</v>
      </c>
    </row>
    <row r="181" spans="1:5" ht="19.5" customHeight="1">
      <c r="A181" s="18" t="s">
        <v>160</v>
      </c>
      <c r="B181" s="18">
        <v>100000000</v>
      </c>
      <c r="C181" s="18">
        <v>100000000</v>
      </c>
      <c r="D181" s="18">
        <v>0</v>
      </c>
      <c r="E181" s="37">
        <f t="shared" si="3"/>
        <v>1</v>
      </c>
    </row>
    <row r="182" spans="1:5" ht="19.5" customHeight="1">
      <c r="A182" s="18" t="s">
        <v>161</v>
      </c>
      <c r="B182" s="18">
        <v>76000000</v>
      </c>
      <c r="C182" s="18">
        <v>76000000</v>
      </c>
      <c r="D182" s="18">
        <v>0</v>
      </c>
      <c r="E182" s="37">
        <f t="shared" si="3"/>
        <v>1</v>
      </c>
    </row>
    <row r="183" spans="1:5" ht="19.5" customHeight="1">
      <c r="A183" s="18" t="s">
        <v>162</v>
      </c>
      <c r="B183" s="18">
        <v>80000000</v>
      </c>
      <c r="C183" s="18">
        <v>80000000</v>
      </c>
      <c r="D183" s="18">
        <v>0</v>
      </c>
      <c r="E183" s="37">
        <f t="shared" si="3"/>
        <v>1</v>
      </c>
    </row>
    <row r="184" spans="1:5" ht="19.5" customHeight="1">
      <c r="A184" s="18" t="s">
        <v>163</v>
      </c>
      <c r="B184" s="18">
        <v>75000000</v>
      </c>
      <c r="C184" s="18">
        <v>75000000</v>
      </c>
      <c r="D184" s="18">
        <v>0</v>
      </c>
      <c r="E184" s="37">
        <f t="shared" si="3"/>
        <v>1</v>
      </c>
    </row>
    <row r="185" spans="1:5" ht="19.5" customHeight="1">
      <c r="A185" s="18" t="s">
        <v>164</v>
      </c>
      <c r="B185" s="18">
        <v>95000000</v>
      </c>
      <c r="C185" s="18">
        <v>95000000</v>
      </c>
      <c r="D185" s="18">
        <v>0</v>
      </c>
      <c r="E185" s="37">
        <f t="shared" si="3"/>
        <v>1</v>
      </c>
    </row>
    <row r="186" spans="1:5" ht="19.5" customHeight="1">
      <c r="A186" s="18" t="s">
        <v>165</v>
      </c>
      <c r="B186" s="18">
        <v>80000000</v>
      </c>
      <c r="C186" s="18">
        <v>80000000</v>
      </c>
      <c r="D186" s="18">
        <v>0</v>
      </c>
      <c r="E186" s="37">
        <f t="shared" si="3"/>
        <v>1</v>
      </c>
    </row>
    <row r="187" spans="1:5" ht="19.5" customHeight="1">
      <c r="A187" s="18" t="s">
        <v>166</v>
      </c>
      <c r="B187" s="18">
        <v>358000000</v>
      </c>
      <c r="C187" s="18">
        <v>358000000</v>
      </c>
      <c r="D187" s="18">
        <v>0</v>
      </c>
      <c r="E187" s="37">
        <f t="shared" si="3"/>
        <v>1</v>
      </c>
    </row>
    <row r="188" spans="1:5" ht="19.5" customHeight="1">
      <c r="A188" s="18" t="s">
        <v>167</v>
      </c>
      <c r="B188" s="18">
        <v>358000000</v>
      </c>
      <c r="C188" s="18">
        <v>358000000</v>
      </c>
      <c r="D188" s="18">
        <v>0</v>
      </c>
      <c r="E188" s="37">
        <f t="shared" si="3"/>
        <v>1</v>
      </c>
    </row>
    <row r="189" spans="1:5" ht="19.5" customHeight="1">
      <c r="A189" s="18" t="s">
        <v>168</v>
      </c>
      <c r="B189" s="18">
        <v>375807405</v>
      </c>
      <c r="C189" s="18">
        <v>375807405</v>
      </c>
      <c r="D189" s="18">
        <v>0</v>
      </c>
      <c r="E189" s="37">
        <f t="shared" si="3"/>
        <v>1</v>
      </c>
    </row>
    <row r="190" spans="1:5" ht="19.5" customHeight="1">
      <c r="A190" s="18" t="s">
        <v>169</v>
      </c>
      <c r="B190" s="18">
        <v>55807405</v>
      </c>
      <c r="C190" s="18">
        <v>55807405</v>
      </c>
      <c r="D190" s="18">
        <v>0</v>
      </c>
      <c r="E190" s="37">
        <f t="shared" si="3"/>
        <v>1</v>
      </c>
    </row>
    <row r="191" spans="1:5" ht="19.5" customHeight="1">
      <c r="A191" s="18" t="s">
        <v>170</v>
      </c>
      <c r="B191" s="18">
        <v>110000000</v>
      </c>
      <c r="C191" s="18">
        <v>110000000</v>
      </c>
      <c r="D191" s="18">
        <v>0</v>
      </c>
      <c r="E191" s="37">
        <f t="shared" si="3"/>
        <v>1</v>
      </c>
    </row>
    <row r="192" spans="1:5" ht="19.5" customHeight="1">
      <c r="A192" s="18" t="s">
        <v>171</v>
      </c>
      <c r="B192" s="18">
        <v>40000000</v>
      </c>
      <c r="C192" s="18">
        <v>40000000</v>
      </c>
      <c r="D192" s="18">
        <v>0</v>
      </c>
      <c r="E192" s="37">
        <f t="shared" si="3"/>
        <v>1</v>
      </c>
    </row>
    <row r="193" spans="1:5" ht="19.5" customHeight="1">
      <c r="A193" s="18" t="s">
        <v>172</v>
      </c>
      <c r="B193" s="18">
        <v>170000000</v>
      </c>
      <c r="C193" s="18">
        <v>170000000</v>
      </c>
      <c r="D193" s="18">
        <v>0</v>
      </c>
      <c r="E193" s="37">
        <f t="shared" si="3"/>
        <v>1</v>
      </c>
    </row>
    <row r="194" spans="1:5" ht="19.5" customHeight="1">
      <c r="A194" s="18" t="s">
        <v>173</v>
      </c>
      <c r="B194" s="18">
        <v>350600000</v>
      </c>
      <c r="C194" s="18">
        <v>350600000</v>
      </c>
      <c r="D194" s="18">
        <v>0</v>
      </c>
      <c r="E194" s="37">
        <f t="shared" si="3"/>
        <v>1</v>
      </c>
    </row>
    <row r="195" spans="1:5" ht="19.5" customHeight="1">
      <c r="A195" s="18" t="s">
        <v>174</v>
      </c>
      <c r="B195" s="18">
        <v>87600000</v>
      </c>
      <c r="C195" s="18">
        <v>87600000</v>
      </c>
      <c r="D195" s="18">
        <v>0</v>
      </c>
      <c r="E195" s="37">
        <f t="shared" si="3"/>
        <v>1</v>
      </c>
    </row>
    <row r="196" spans="1:5" ht="19.5" customHeight="1">
      <c r="A196" s="18" t="s">
        <v>175</v>
      </c>
      <c r="B196" s="18">
        <v>95000000</v>
      </c>
      <c r="C196" s="18">
        <v>95000000</v>
      </c>
      <c r="D196" s="18">
        <v>0</v>
      </c>
      <c r="E196" s="37">
        <f t="shared" si="3"/>
        <v>1</v>
      </c>
    </row>
    <row r="197" spans="1:5" ht="19.5" customHeight="1">
      <c r="A197" s="18" t="s">
        <v>176</v>
      </c>
      <c r="B197" s="18">
        <v>8000000</v>
      </c>
      <c r="C197" s="18">
        <v>8000000</v>
      </c>
      <c r="D197" s="18">
        <v>0</v>
      </c>
      <c r="E197" s="37">
        <f t="shared" si="3"/>
        <v>1</v>
      </c>
    </row>
    <row r="198" spans="1:5" ht="19.5" customHeight="1">
      <c r="A198" s="18" t="s">
        <v>177</v>
      </c>
      <c r="B198" s="18">
        <v>65000000</v>
      </c>
      <c r="C198" s="18">
        <v>65000000</v>
      </c>
      <c r="D198" s="18">
        <v>0</v>
      </c>
      <c r="E198" s="37">
        <f t="shared" si="3"/>
        <v>1</v>
      </c>
    </row>
    <row r="199" spans="1:5" ht="19.5" customHeight="1">
      <c r="A199" s="18" t="s">
        <v>178</v>
      </c>
      <c r="B199" s="18">
        <v>50000000</v>
      </c>
      <c r="C199" s="18">
        <v>50000000</v>
      </c>
      <c r="D199" s="18">
        <v>0</v>
      </c>
      <c r="E199" s="37">
        <f t="shared" si="3"/>
        <v>1</v>
      </c>
    </row>
    <row r="200" spans="1:5" ht="19.5" customHeight="1">
      <c r="A200" s="18" t="s">
        <v>179</v>
      </c>
      <c r="B200" s="18">
        <v>45000000</v>
      </c>
      <c r="C200" s="18">
        <v>45000000</v>
      </c>
      <c r="D200" s="18">
        <v>0</v>
      </c>
      <c r="E200" s="37">
        <f t="shared" si="3"/>
        <v>1</v>
      </c>
    </row>
    <row r="201" spans="1:5" ht="19.5" customHeight="1">
      <c r="A201" s="18" t="s">
        <v>180</v>
      </c>
      <c r="B201" s="18">
        <v>87350995</v>
      </c>
      <c r="C201" s="18">
        <v>87163425</v>
      </c>
      <c r="D201" s="18">
        <v>187570</v>
      </c>
      <c r="E201" s="37">
        <f t="shared" si="3"/>
        <v>0.9978526861657386</v>
      </c>
    </row>
    <row r="202" spans="1:5" ht="19.5" customHeight="1">
      <c r="A202" s="18" t="s">
        <v>181</v>
      </c>
      <c r="B202" s="18">
        <v>87350995</v>
      </c>
      <c r="C202" s="18">
        <v>87163425</v>
      </c>
      <c r="D202" s="18">
        <v>187570</v>
      </c>
      <c r="E202" s="37">
        <f t="shared" si="3"/>
        <v>0.9978526861657386</v>
      </c>
    </row>
    <row r="203" spans="1:5" ht="19.5" customHeight="1">
      <c r="A203" s="20" t="s">
        <v>182</v>
      </c>
      <c r="B203" s="20">
        <v>153032272</v>
      </c>
      <c r="C203" s="20">
        <v>153032272</v>
      </c>
      <c r="D203" s="20">
        <v>0</v>
      </c>
      <c r="E203" s="39">
        <f t="shared" si="3"/>
        <v>1</v>
      </c>
    </row>
    <row r="204" spans="1:5" ht="19.5" customHeight="1">
      <c r="A204" s="18" t="s">
        <v>183</v>
      </c>
      <c r="B204" s="18">
        <v>153032272</v>
      </c>
      <c r="C204" s="18">
        <v>153032272</v>
      </c>
      <c r="D204" s="18">
        <v>0</v>
      </c>
      <c r="E204" s="37">
        <f t="shared" si="3"/>
        <v>1</v>
      </c>
    </row>
    <row r="205" spans="1:5" ht="19.5" customHeight="1">
      <c r="A205" s="20" t="s">
        <v>184</v>
      </c>
      <c r="B205" s="20">
        <v>0</v>
      </c>
      <c r="C205" s="20">
        <v>0</v>
      </c>
      <c r="D205" s="20">
        <v>0</v>
      </c>
      <c r="E205" s="39">
        <v>0</v>
      </c>
    </row>
    <row r="206" spans="1:5" ht="19.5" customHeight="1">
      <c r="A206" s="18" t="s">
        <v>185</v>
      </c>
      <c r="B206" s="18">
        <v>0</v>
      </c>
      <c r="C206" s="18">
        <v>0</v>
      </c>
      <c r="D206" s="18">
        <v>0</v>
      </c>
      <c r="E206" s="37">
        <v>0</v>
      </c>
    </row>
    <row r="207" spans="1:5" ht="19.5" customHeight="1">
      <c r="A207" s="20" t="s">
        <v>393</v>
      </c>
      <c r="B207" s="20">
        <v>45244251500</v>
      </c>
      <c r="C207" s="20">
        <v>44522690928.02</v>
      </c>
      <c r="D207" s="20">
        <v>721560571.98</v>
      </c>
      <c r="E207" s="39">
        <f t="shared" si="3"/>
        <v>0.9840518839839797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112">
      <selection activeCell="A12" sqref="A12"/>
    </sheetView>
  </sheetViews>
  <sheetFormatPr defaultColWidth="11.57421875" defaultRowHeight="15"/>
  <cols>
    <col min="1" max="1" width="53.140625" style="1" customWidth="1"/>
    <col min="2" max="3" width="15.8515625" style="1" bestFit="1" customWidth="1"/>
    <col min="4" max="4" width="13.421875" style="1" bestFit="1" customWidth="1"/>
    <col min="5" max="5" width="11.57421875" style="2" customWidth="1"/>
    <col min="6" max="16384" width="11.57421875" style="1" customWidth="1"/>
  </cols>
  <sheetData>
    <row r="1" ht="21" customHeight="1">
      <c r="A1" s="3" t="s">
        <v>196</v>
      </c>
    </row>
    <row r="2" ht="21" customHeight="1">
      <c r="A2" s="3" t="s">
        <v>197</v>
      </c>
    </row>
    <row r="3" ht="21" customHeight="1">
      <c r="A3" s="3" t="s">
        <v>198</v>
      </c>
    </row>
    <row r="4" ht="21" customHeight="1">
      <c r="A4" s="3"/>
    </row>
    <row r="5" ht="21" customHeight="1">
      <c r="A5" s="3" t="s">
        <v>199</v>
      </c>
    </row>
    <row r="6" ht="21" customHeight="1">
      <c r="A6" s="3" t="s">
        <v>200</v>
      </c>
    </row>
    <row r="7" ht="21" customHeight="1">
      <c r="A7" s="3"/>
    </row>
    <row r="8" ht="15">
      <c r="A8" s="3" t="s">
        <v>398</v>
      </c>
    </row>
    <row r="9" ht="21" customHeight="1">
      <c r="A9" s="3" t="s">
        <v>202</v>
      </c>
    </row>
    <row r="10" spans="1:5" ht="30">
      <c r="A10" s="15" t="s">
        <v>394</v>
      </c>
      <c r="B10" s="15" t="s">
        <v>395</v>
      </c>
      <c r="C10" s="15" t="s">
        <v>0</v>
      </c>
      <c r="D10" s="15" t="s">
        <v>396</v>
      </c>
      <c r="E10" s="16" t="s">
        <v>397</v>
      </c>
    </row>
    <row r="11" spans="1:5" ht="21" customHeight="1">
      <c r="A11" s="20" t="s">
        <v>208</v>
      </c>
      <c r="B11" s="20">
        <v>3241453514</v>
      </c>
      <c r="C11" s="20">
        <v>3134205039.7</v>
      </c>
      <c r="D11" s="20">
        <v>107248474.3</v>
      </c>
      <c r="E11" s="39">
        <f aca="true" t="shared" si="0" ref="E11:E74">+C11/B11</f>
        <v>0.966913462174673</v>
      </c>
    </row>
    <row r="12" spans="1:5" ht="21" customHeight="1">
      <c r="A12" s="18" t="s">
        <v>1</v>
      </c>
      <c r="B12" s="18">
        <v>1132544208</v>
      </c>
      <c r="C12" s="18">
        <v>1098124133.97</v>
      </c>
      <c r="D12" s="18">
        <v>34420074.03</v>
      </c>
      <c r="E12" s="37">
        <f t="shared" si="0"/>
        <v>0.9696081850166506</v>
      </c>
    </row>
    <row r="13" spans="1:5" ht="21" customHeight="1">
      <c r="A13" s="18" t="s">
        <v>2</v>
      </c>
      <c r="B13" s="18">
        <v>32000000</v>
      </c>
      <c r="C13" s="18">
        <v>30323355.69</v>
      </c>
      <c r="D13" s="18">
        <v>1676644.31</v>
      </c>
      <c r="E13" s="37">
        <f t="shared" si="0"/>
        <v>0.9476048653125</v>
      </c>
    </row>
    <row r="14" spans="1:5" ht="21" customHeight="1">
      <c r="A14" s="18" t="s">
        <v>3</v>
      </c>
      <c r="B14" s="18">
        <v>0</v>
      </c>
      <c r="C14" s="18">
        <v>0</v>
      </c>
      <c r="D14" s="18">
        <v>0</v>
      </c>
      <c r="E14" s="37">
        <v>0</v>
      </c>
    </row>
    <row r="15" spans="1:5" ht="21" customHeight="1">
      <c r="A15" s="18" t="s">
        <v>4</v>
      </c>
      <c r="B15" s="18">
        <v>488992152</v>
      </c>
      <c r="C15" s="18">
        <v>484550315.5</v>
      </c>
      <c r="D15" s="18">
        <v>4441836.5</v>
      </c>
      <c r="E15" s="37">
        <f t="shared" si="0"/>
        <v>0.9909163439907314</v>
      </c>
    </row>
    <row r="16" spans="1:5" ht="21" customHeight="1">
      <c r="A16" s="18" t="s">
        <v>5</v>
      </c>
      <c r="B16" s="18">
        <v>483433114</v>
      </c>
      <c r="C16" s="18">
        <v>472825892.65</v>
      </c>
      <c r="D16" s="18">
        <v>10607221.35</v>
      </c>
      <c r="E16" s="37">
        <f t="shared" si="0"/>
        <v>0.9780585544456518</v>
      </c>
    </row>
    <row r="17" spans="1:5" ht="21" customHeight="1">
      <c r="A17" s="18" t="s">
        <v>6</v>
      </c>
      <c r="B17" s="18">
        <v>217691122</v>
      </c>
      <c r="C17" s="18">
        <v>196870369.02</v>
      </c>
      <c r="D17" s="18">
        <v>20820752.98</v>
      </c>
      <c r="E17" s="37">
        <f t="shared" si="0"/>
        <v>0.9043564441732264</v>
      </c>
    </row>
    <row r="18" spans="1:5" ht="21" customHeight="1">
      <c r="A18" s="18" t="s">
        <v>7</v>
      </c>
      <c r="B18" s="18">
        <v>167000000</v>
      </c>
      <c r="C18" s="18">
        <v>164771042.59</v>
      </c>
      <c r="D18" s="18">
        <v>2228957.41</v>
      </c>
      <c r="E18" s="37">
        <f t="shared" si="0"/>
        <v>0.9866529496407186</v>
      </c>
    </row>
    <row r="19" spans="1:5" ht="21" customHeight="1">
      <c r="A19" s="18" t="s">
        <v>8</v>
      </c>
      <c r="B19" s="18">
        <v>135475492</v>
      </c>
      <c r="C19" s="18">
        <v>133210159.28</v>
      </c>
      <c r="D19" s="18">
        <v>2265332.72</v>
      </c>
      <c r="E19" s="37">
        <f t="shared" si="0"/>
        <v>0.9832786529389389</v>
      </c>
    </row>
    <row r="20" spans="1:5" ht="21" customHeight="1">
      <c r="A20" s="18" t="s">
        <v>9</v>
      </c>
      <c r="B20" s="18">
        <v>225637146</v>
      </c>
      <c r="C20" s="18">
        <v>218435387</v>
      </c>
      <c r="D20" s="18">
        <v>7201759</v>
      </c>
      <c r="E20" s="37">
        <f t="shared" si="0"/>
        <v>0.9680825647386978</v>
      </c>
    </row>
    <row r="21" spans="1:5" ht="21" customHeight="1">
      <c r="A21" s="18" t="s">
        <v>10</v>
      </c>
      <c r="B21" s="18">
        <v>225637146</v>
      </c>
      <c r="C21" s="18">
        <v>218435387</v>
      </c>
      <c r="D21" s="18">
        <v>7201759</v>
      </c>
      <c r="E21" s="37">
        <f t="shared" si="0"/>
        <v>0.9680825647386978</v>
      </c>
    </row>
    <row r="22" spans="1:5" ht="21" customHeight="1">
      <c r="A22" s="18" t="s">
        <v>14</v>
      </c>
      <c r="B22" s="18">
        <v>13061467</v>
      </c>
      <c r="C22" s="18">
        <v>11807281</v>
      </c>
      <c r="D22" s="18">
        <v>1254186</v>
      </c>
      <c r="E22" s="37">
        <f t="shared" si="0"/>
        <v>0.9039781672303732</v>
      </c>
    </row>
    <row r="23" spans="1:5" ht="21" customHeight="1">
      <c r="A23" s="18" t="s">
        <v>15</v>
      </c>
      <c r="B23" s="18">
        <v>13061467</v>
      </c>
      <c r="C23" s="18">
        <v>11807281</v>
      </c>
      <c r="D23" s="18">
        <v>1254186</v>
      </c>
      <c r="E23" s="37">
        <f t="shared" si="0"/>
        <v>0.9039781672303732</v>
      </c>
    </row>
    <row r="24" spans="1:5" ht="21" customHeight="1">
      <c r="A24" s="18" t="s">
        <v>19</v>
      </c>
      <c r="B24" s="18">
        <v>120524839</v>
      </c>
      <c r="C24" s="18">
        <v>117791875</v>
      </c>
      <c r="D24" s="18">
        <v>2732964</v>
      </c>
      <c r="E24" s="37">
        <f t="shared" si="0"/>
        <v>0.9773244749988839</v>
      </c>
    </row>
    <row r="25" spans="1:5" ht="21" customHeight="1">
      <c r="A25" s="18" t="s">
        <v>20</v>
      </c>
      <c r="B25" s="18">
        <v>120524839</v>
      </c>
      <c r="C25" s="18">
        <v>117791875</v>
      </c>
      <c r="D25" s="18">
        <v>2732964</v>
      </c>
      <c r="E25" s="37">
        <f t="shared" si="0"/>
        <v>0.9773244749988839</v>
      </c>
    </row>
    <row r="26" spans="1:5" ht="21" customHeight="1">
      <c r="A26" s="18" t="s">
        <v>24</v>
      </c>
      <c r="B26" s="18">
        <v>39184402</v>
      </c>
      <c r="C26" s="18">
        <v>35421961</v>
      </c>
      <c r="D26" s="18">
        <v>3762441</v>
      </c>
      <c r="E26" s="37">
        <f t="shared" si="0"/>
        <v>0.9039811555628692</v>
      </c>
    </row>
    <row r="27" spans="1:5" ht="21" customHeight="1">
      <c r="A27" s="18" t="s">
        <v>25</v>
      </c>
      <c r="B27" s="18">
        <v>39184402</v>
      </c>
      <c r="C27" s="18">
        <v>35421961</v>
      </c>
      <c r="D27" s="18">
        <v>3762441</v>
      </c>
      <c r="E27" s="37">
        <f t="shared" si="0"/>
        <v>0.9039811555628692</v>
      </c>
    </row>
    <row r="28" spans="1:5" ht="21" customHeight="1">
      <c r="A28" s="18" t="s">
        <v>29</v>
      </c>
      <c r="B28" s="18">
        <v>78368804</v>
      </c>
      <c r="C28" s="18">
        <v>70843882</v>
      </c>
      <c r="D28" s="18">
        <v>7524922</v>
      </c>
      <c r="E28" s="37">
        <f t="shared" si="0"/>
        <v>0.9039806451556923</v>
      </c>
    </row>
    <row r="29" spans="1:5" ht="21" customHeight="1">
      <c r="A29" s="18" t="s">
        <v>30</v>
      </c>
      <c r="B29" s="18">
        <v>78368804</v>
      </c>
      <c r="C29" s="18">
        <v>70843882</v>
      </c>
      <c r="D29" s="18">
        <v>7524922</v>
      </c>
      <c r="E29" s="37">
        <f t="shared" si="0"/>
        <v>0.9039806451556923</v>
      </c>
    </row>
    <row r="30" spans="1:5" ht="21" customHeight="1">
      <c r="A30" s="18" t="s">
        <v>34</v>
      </c>
      <c r="B30" s="18">
        <v>107540768</v>
      </c>
      <c r="C30" s="18">
        <v>99229385</v>
      </c>
      <c r="D30" s="18">
        <v>8311383</v>
      </c>
      <c r="E30" s="37">
        <f t="shared" si="0"/>
        <v>0.9227141189841604</v>
      </c>
    </row>
    <row r="31" spans="1:5" ht="21" customHeight="1">
      <c r="A31" s="18" t="s">
        <v>35</v>
      </c>
      <c r="B31" s="18">
        <v>107540768</v>
      </c>
      <c r="C31" s="18">
        <v>99229385</v>
      </c>
      <c r="D31" s="18">
        <v>8311383</v>
      </c>
      <c r="E31" s="37">
        <f t="shared" si="0"/>
        <v>0.9227141189841604</v>
      </c>
    </row>
    <row r="32" spans="1:5" ht="21" customHeight="1">
      <c r="A32" s="20" t="s">
        <v>39</v>
      </c>
      <c r="B32" s="20">
        <v>1111011914</v>
      </c>
      <c r="C32" s="20">
        <v>1070431796.6</v>
      </c>
      <c r="D32" s="20">
        <v>40580117.4</v>
      </c>
      <c r="E32" s="39">
        <f t="shared" si="0"/>
        <v>0.9634746334502404</v>
      </c>
    </row>
    <row r="33" spans="1:5" ht="21" customHeight="1">
      <c r="A33" s="18" t="s">
        <v>186</v>
      </c>
      <c r="B33" s="18">
        <v>18300000</v>
      </c>
      <c r="C33" s="18">
        <v>18201540</v>
      </c>
      <c r="D33" s="18">
        <v>98460</v>
      </c>
      <c r="E33" s="37">
        <f t="shared" si="0"/>
        <v>0.9946196721311475</v>
      </c>
    </row>
    <row r="34" spans="1:5" ht="21" customHeight="1">
      <c r="A34" s="18" t="s">
        <v>187</v>
      </c>
      <c r="B34" s="18">
        <v>757327</v>
      </c>
      <c r="C34" s="18">
        <v>640406</v>
      </c>
      <c r="D34" s="18">
        <v>116921</v>
      </c>
      <c r="E34" s="37">
        <f t="shared" si="0"/>
        <v>0.8456135856769929</v>
      </c>
    </row>
    <row r="35" spans="1:5" ht="21" customHeight="1">
      <c r="A35" s="18" t="s">
        <v>41</v>
      </c>
      <c r="B35" s="18">
        <v>152000</v>
      </c>
      <c r="C35" s="18">
        <v>151500</v>
      </c>
      <c r="D35" s="18">
        <v>500</v>
      </c>
      <c r="E35" s="37">
        <f t="shared" si="0"/>
        <v>0.9967105263157895</v>
      </c>
    </row>
    <row r="36" spans="1:5" ht="21" customHeight="1">
      <c r="A36" s="18" t="s">
        <v>42</v>
      </c>
      <c r="B36" s="18">
        <v>150400000</v>
      </c>
      <c r="C36" s="18">
        <v>146206141.02</v>
      </c>
      <c r="D36" s="18">
        <v>4193858.98</v>
      </c>
      <c r="E36" s="37">
        <f t="shared" si="0"/>
        <v>0.9721152993351064</v>
      </c>
    </row>
    <row r="37" spans="1:5" ht="21" customHeight="1">
      <c r="A37" s="18" t="s">
        <v>43</v>
      </c>
      <c r="B37" s="18">
        <v>180000000</v>
      </c>
      <c r="C37" s="18">
        <v>179728511.32</v>
      </c>
      <c r="D37" s="18">
        <v>271488.68</v>
      </c>
      <c r="E37" s="37">
        <f t="shared" si="0"/>
        <v>0.9984917295555555</v>
      </c>
    </row>
    <row r="38" spans="1:5" ht="21" customHeight="1">
      <c r="A38" s="18" t="s">
        <v>44</v>
      </c>
      <c r="B38" s="18">
        <v>50000</v>
      </c>
      <c r="C38" s="18">
        <v>15000</v>
      </c>
      <c r="D38" s="18">
        <v>35000</v>
      </c>
      <c r="E38" s="37">
        <f t="shared" si="0"/>
        <v>0.3</v>
      </c>
    </row>
    <row r="39" spans="1:5" ht="21" customHeight="1">
      <c r="A39" s="18" t="s">
        <v>45</v>
      </c>
      <c r="B39" s="18">
        <v>97575000</v>
      </c>
      <c r="C39" s="18">
        <v>90951688.29</v>
      </c>
      <c r="D39" s="18">
        <v>6623311.71</v>
      </c>
      <c r="E39" s="37">
        <f t="shared" si="0"/>
        <v>0.932120812605688</v>
      </c>
    </row>
    <row r="40" spans="1:5" ht="21" customHeight="1">
      <c r="A40" s="18" t="s">
        <v>46</v>
      </c>
      <c r="B40" s="18">
        <v>10000000</v>
      </c>
      <c r="C40" s="18">
        <v>7385313.33</v>
      </c>
      <c r="D40" s="18">
        <v>2614686.67</v>
      </c>
      <c r="E40" s="37">
        <f t="shared" si="0"/>
        <v>0.738531333</v>
      </c>
    </row>
    <row r="41" spans="1:5" ht="21" customHeight="1">
      <c r="A41" s="18" t="s">
        <v>47</v>
      </c>
      <c r="B41" s="18">
        <v>6543700</v>
      </c>
      <c r="C41" s="18">
        <v>4073807.2</v>
      </c>
      <c r="D41" s="18">
        <v>2469892.8</v>
      </c>
      <c r="E41" s="37">
        <f t="shared" si="0"/>
        <v>0.6225540901936214</v>
      </c>
    </row>
    <row r="42" spans="1:5" ht="21" customHeight="1">
      <c r="A42" s="18" t="s">
        <v>48</v>
      </c>
      <c r="B42" s="18">
        <v>39440618</v>
      </c>
      <c r="C42" s="18">
        <v>39438872.69</v>
      </c>
      <c r="D42" s="18">
        <v>1745.31</v>
      </c>
      <c r="E42" s="37">
        <f t="shared" si="0"/>
        <v>0.9999557484114473</v>
      </c>
    </row>
    <row r="43" spans="1:5" ht="21" customHeight="1">
      <c r="A43" s="18" t="s">
        <v>188</v>
      </c>
      <c r="B43" s="18">
        <v>2567000</v>
      </c>
      <c r="C43" s="18">
        <v>2553942.17</v>
      </c>
      <c r="D43" s="18">
        <v>13057.83</v>
      </c>
      <c r="E43" s="37">
        <f t="shared" si="0"/>
        <v>0.9949131943903389</v>
      </c>
    </row>
    <row r="44" spans="1:5" ht="21" customHeight="1">
      <c r="A44" s="18" t="s">
        <v>49</v>
      </c>
      <c r="B44" s="18">
        <v>0</v>
      </c>
      <c r="C44" s="18">
        <v>0</v>
      </c>
      <c r="D44" s="18">
        <v>0</v>
      </c>
      <c r="E44" s="37">
        <v>0</v>
      </c>
    </row>
    <row r="45" spans="1:5" ht="21" customHeight="1">
      <c r="A45" s="18" t="s">
        <v>50</v>
      </c>
      <c r="B45" s="18">
        <v>320000</v>
      </c>
      <c r="C45" s="18">
        <v>69782.28</v>
      </c>
      <c r="D45" s="18">
        <v>250217.72</v>
      </c>
      <c r="E45" s="37">
        <f t="shared" si="0"/>
        <v>0.218069625</v>
      </c>
    </row>
    <row r="46" spans="1:5" ht="21" customHeight="1">
      <c r="A46" s="18" t="s">
        <v>52</v>
      </c>
      <c r="B46" s="18">
        <v>5509000</v>
      </c>
      <c r="C46" s="18">
        <v>5508782.44</v>
      </c>
      <c r="D46" s="18">
        <v>217.56</v>
      </c>
      <c r="E46" s="37">
        <f t="shared" si="0"/>
        <v>0.9999605082592122</v>
      </c>
    </row>
    <row r="47" spans="1:5" ht="21" customHeight="1">
      <c r="A47" s="18" t="s">
        <v>53</v>
      </c>
      <c r="B47" s="18">
        <v>65933000</v>
      </c>
      <c r="C47" s="18">
        <v>61000000</v>
      </c>
      <c r="D47" s="18">
        <v>4933000</v>
      </c>
      <c r="E47" s="37">
        <f t="shared" si="0"/>
        <v>0.9251816237695842</v>
      </c>
    </row>
    <row r="48" spans="1:5" ht="21" customHeight="1">
      <c r="A48" s="18" t="s">
        <v>54</v>
      </c>
      <c r="B48" s="18">
        <v>15000000</v>
      </c>
      <c r="C48" s="18">
        <v>15000000</v>
      </c>
      <c r="D48" s="18">
        <v>0</v>
      </c>
      <c r="E48" s="37">
        <f t="shared" si="0"/>
        <v>1</v>
      </c>
    </row>
    <row r="49" spans="1:5" ht="21" customHeight="1">
      <c r="A49" s="18" t="s">
        <v>55</v>
      </c>
      <c r="B49" s="18">
        <v>101181780</v>
      </c>
      <c r="C49" s="18">
        <v>98568646.16</v>
      </c>
      <c r="D49" s="18">
        <v>2613133.84</v>
      </c>
      <c r="E49" s="37">
        <f t="shared" si="0"/>
        <v>0.9741738696433291</v>
      </c>
    </row>
    <row r="50" spans="1:5" ht="21" customHeight="1">
      <c r="A50" s="18" t="s">
        <v>56</v>
      </c>
      <c r="B50" s="18">
        <v>500000</v>
      </c>
      <c r="C50" s="18">
        <v>490000</v>
      </c>
      <c r="D50" s="18">
        <v>10000</v>
      </c>
      <c r="E50" s="37">
        <f t="shared" si="0"/>
        <v>0.98</v>
      </c>
    </row>
    <row r="51" spans="1:5" ht="21" customHeight="1">
      <c r="A51" s="18" t="s">
        <v>57</v>
      </c>
      <c r="B51" s="18">
        <v>1000000</v>
      </c>
      <c r="C51" s="18">
        <v>909838.05</v>
      </c>
      <c r="D51" s="18">
        <v>90161.95</v>
      </c>
      <c r="E51" s="37">
        <f t="shared" si="0"/>
        <v>0.9098380500000001</v>
      </c>
    </row>
    <row r="52" spans="1:5" ht="21" customHeight="1">
      <c r="A52" s="18" t="s">
        <v>58</v>
      </c>
      <c r="B52" s="18">
        <v>25993681</v>
      </c>
      <c r="C52" s="18">
        <v>23165847.5</v>
      </c>
      <c r="D52" s="18">
        <v>2827833.5</v>
      </c>
      <c r="E52" s="37">
        <f t="shared" si="0"/>
        <v>0.891210733100864</v>
      </c>
    </row>
    <row r="53" spans="1:5" ht="21" customHeight="1">
      <c r="A53" s="18" t="s">
        <v>59</v>
      </c>
      <c r="B53" s="18">
        <v>30000000</v>
      </c>
      <c r="C53" s="18">
        <v>27361328.41</v>
      </c>
      <c r="D53" s="18">
        <v>2638671.59</v>
      </c>
      <c r="E53" s="37">
        <f t="shared" si="0"/>
        <v>0.9120442803333333</v>
      </c>
    </row>
    <row r="54" spans="1:5" ht="21" customHeight="1">
      <c r="A54" s="18" t="s">
        <v>60</v>
      </c>
      <c r="B54" s="18">
        <v>27054705</v>
      </c>
      <c r="C54" s="18">
        <v>24890960.43</v>
      </c>
      <c r="D54" s="18">
        <v>2163744.57</v>
      </c>
      <c r="E54" s="37">
        <f t="shared" si="0"/>
        <v>0.9200233537937301</v>
      </c>
    </row>
    <row r="55" spans="1:5" ht="21" customHeight="1">
      <c r="A55" s="18" t="s">
        <v>61</v>
      </c>
      <c r="B55" s="18">
        <v>233269785</v>
      </c>
      <c r="C55" s="18">
        <v>232678407</v>
      </c>
      <c r="D55" s="18">
        <v>591378</v>
      </c>
      <c r="E55" s="37">
        <f t="shared" si="0"/>
        <v>0.9974648324042481</v>
      </c>
    </row>
    <row r="56" spans="1:5" ht="21" customHeight="1">
      <c r="A56" s="18" t="s">
        <v>62</v>
      </c>
      <c r="B56" s="18">
        <v>10500000</v>
      </c>
      <c r="C56" s="18">
        <v>9202328</v>
      </c>
      <c r="D56" s="18">
        <v>1297672</v>
      </c>
      <c r="E56" s="37">
        <f t="shared" si="0"/>
        <v>0.8764121904761905</v>
      </c>
    </row>
    <row r="57" spans="1:5" ht="21" customHeight="1">
      <c r="A57" s="18" t="s">
        <v>63</v>
      </c>
      <c r="B57" s="18">
        <v>5408987</v>
      </c>
      <c r="C57" s="18">
        <v>4044922</v>
      </c>
      <c r="D57" s="18">
        <v>1364065</v>
      </c>
      <c r="E57" s="37">
        <f t="shared" si="0"/>
        <v>0.7478150714727175</v>
      </c>
    </row>
    <row r="58" spans="1:5" ht="21" customHeight="1">
      <c r="A58" s="18" t="s">
        <v>189</v>
      </c>
      <c r="B58" s="18">
        <v>45298531</v>
      </c>
      <c r="C58" s="18">
        <v>43410491.2</v>
      </c>
      <c r="D58" s="18">
        <v>1888039.8</v>
      </c>
      <c r="E58" s="37">
        <f t="shared" si="0"/>
        <v>0.9583200656109577</v>
      </c>
    </row>
    <row r="59" spans="1:5" ht="21" customHeight="1">
      <c r="A59" s="18" t="s">
        <v>65</v>
      </c>
      <c r="B59" s="18">
        <v>18491819</v>
      </c>
      <c r="C59" s="18">
        <v>18455545.11</v>
      </c>
      <c r="D59" s="18">
        <v>36273.89</v>
      </c>
      <c r="E59" s="37">
        <f t="shared" si="0"/>
        <v>0.99803838172978</v>
      </c>
    </row>
    <row r="60" spans="1:5" ht="21" customHeight="1">
      <c r="A60" s="18" t="s">
        <v>66</v>
      </c>
      <c r="B60" s="18">
        <v>1973000</v>
      </c>
      <c r="C60" s="18">
        <v>1894363</v>
      </c>
      <c r="D60" s="18">
        <v>78637</v>
      </c>
      <c r="E60" s="37">
        <f t="shared" si="0"/>
        <v>0.9601434363912823</v>
      </c>
    </row>
    <row r="61" spans="1:5" ht="21" customHeight="1">
      <c r="A61" s="18" t="s">
        <v>67</v>
      </c>
      <c r="B61" s="18">
        <v>4139050</v>
      </c>
      <c r="C61" s="18">
        <v>3999735</v>
      </c>
      <c r="D61" s="18">
        <v>139315</v>
      </c>
      <c r="E61" s="37">
        <f t="shared" si="0"/>
        <v>0.9663413102040324</v>
      </c>
    </row>
    <row r="62" spans="1:5" ht="21" customHeight="1">
      <c r="A62" s="18" t="s">
        <v>68</v>
      </c>
      <c r="B62" s="18">
        <v>9000000</v>
      </c>
      <c r="C62" s="18">
        <v>5959206</v>
      </c>
      <c r="D62" s="18">
        <v>3040794</v>
      </c>
      <c r="E62" s="37">
        <f t="shared" si="0"/>
        <v>0.662134</v>
      </c>
    </row>
    <row r="63" spans="1:5" ht="21" customHeight="1">
      <c r="A63" s="18" t="s">
        <v>69</v>
      </c>
      <c r="B63" s="18">
        <v>600000</v>
      </c>
      <c r="C63" s="18">
        <v>535000</v>
      </c>
      <c r="D63" s="18">
        <v>65000</v>
      </c>
      <c r="E63" s="37">
        <f t="shared" si="0"/>
        <v>0.8916666666666667</v>
      </c>
    </row>
    <row r="64" spans="1:5" ht="21" customHeight="1">
      <c r="A64" s="18" t="s">
        <v>70</v>
      </c>
      <c r="B64" s="18">
        <v>0</v>
      </c>
      <c r="C64" s="18">
        <v>0</v>
      </c>
      <c r="D64" s="18">
        <v>0</v>
      </c>
      <c r="E64" s="37">
        <v>0</v>
      </c>
    </row>
    <row r="65" spans="1:5" ht="21" customHeight="1">
      <c r="A65" s="18" t="s">
        <v>71</v>
      </c>
      <c r="B65" s="18">
        <v>52931</v>
      </c>
      <c r="C65" s="18">
        <v>52931</v>
      </c>
      <c r="D65" s="18">
        <v>0</v>
      </c>
      <c r="E65" s="37">
        <f t="shared" si="0"/>
        <v>1</v>
      </c>
    </row>
    <row r="66" spans="1:5" ht="21" customHeight="1">
      <c r="A66" s="18" t="s">
        <v>72</v>
      </c>
      <c r="B66" s="18">
        <v>4000000</v>
      </c>
      <c r="C66" s="18">
        <v>3886961</v>
      </c>
      <c r="D66" s="18">
        <v>113039</v>
      </c>
      <c r="E66" s="37">
        <f t="shared" si="0"/>
        <v>0.97174025</v>
      </c>
    </row>
    <row r="67" spans="1:5" ht="21" customHeight="1">
      <c r="A67" s="20" t="s">
        <v>73</v>
      </c>
      <c r="B67" s="20">
        <v>81940900</v>
      </c>
      <c r="C67" s="20">
        <v>75175873.62</v>
      </c>
      <c r="D67" s="20">
        <v>6765026.38</v>
      </c>
      <c r="E67" s="39">
        <f t="shared" si="0"/>
        <v>0.9174401748089173</v>
      </c>
    </row>
    <row r="68" spans="1:5" ht="21" customHeight="1">
      <c r="A68" s="18" t="s">
        <v>74</v>
      </c>
      <c r="B68" s="18">
        <v>32000000</v>
      </c>
      <c r="C68" s="18">
        <v>29428751.03</v>
      </c>
      <c r="D68" s="18">
        <v>2571248.97</v>
      </c>
      <c r="E68" s="37">
        <f t="shared" si="0"/>
        <v>0.9196484696875</v>
      </c>
    </row>
    <row r="69" spans="1:5" ht="21" customHeight="1">
      <c r="A69" s="18" t="s">
        <v>75</v>
      </c>
      <c r="B69" s="18">
        <v>3200000</v>
      </c>
      <c r="C69" s="18">
        <v>3196709.38</v>
      </c>
      <c r="D69" s="18">
        <v>3290.62</v>
      </c>
      <c r="E69" s="37">
        <f t="shared" si="0"/>
        <v>0.9989716812499999</v>
      </c>
    </row>
    <row r="70" spans="1:5" ht="21" customHeight="1">
      <c r="A70" s="18" t="s">
        <v>190</v>
      </c>
      <c r="B70" s="18">
        <v>11120000</v>
      </c>
      <c r="C70" s="18">
        <v>9959517.42</v>
      </c>
      <c r="D70" s="18">
        <v>1160482.58</v>
      </c>
      <c r="E70" s="37">
        <f t="shared" si="0"/>
        <v>0.8956400557553956</v>
      </c>
    </row>
    <row r="71" spans="1:5" ht="21" customHeight="1">
      <c r="A71" s="18" t="s">
        <v>76</v>
      </c>
      <c r="B71" s="18">
        <v>60000</v>
      </c>
      <c r="C71" s="18">
        <v>59118.6</v>
      </c>
      <c r="D71" s="18">
        <v>881.4</v>
      </c>
      <c r="E71" s="37">
        <f t="shared" si="0"/>
        <v>0.98531</v>
      </c>
    </row>
    <row r="72" spans="1:5" ht="21" customHeight="1">
      <c r="A72" s="18" t="s">
        <v>78</v>
      </c>
      <c r="B72" s="18">
        <v>1500000</v>
      </c>
      <c r="C72" s="18">
        <v>1499689</v>
      </c>
      <c r="D72" s="18">
        <v>311</v>
      </c>
      <c r="E72" s="37">
        <f t="shared" si="0"/>
        <v>0.9997926666666667</v>
      </c>
    </row>
    <row r="73" spans="1:5" ht="21" customHeight="1">
      <c r="A73" s="18" t="s">
        <v>79</v>
      </c>
      <c r="B73" s="18">
        <v>1000000</v>
      </c>
      <c r="C73" s="18">
        <v>999991.52</v>
      </c>
      <c r="D73" s="18">
        <v>8.48</v>
      </c>
      <c r="E73" s="37">
        <f t="shared" si="0"/>
        <v>0.99999152</v>
      </c>
    </row>
    <row r="74" spans="1:5" ht="21" customHeight="1">
      <c r="A74" s="18" t="s">
        <v>80</v>
      </c>
      <c r="B74" s="18">
        <v>5750000</v>
      </c>
      <c r="C74" s="18">
        <v>5176034.22</v>
      </c>
      <c r="D74" s="18">
        <v>573965.78</v>
      </c>
      <c r="E74" s="37">
        <f t="shared" si="0"/>
        <v>0.900179864347826</v>
      </c>
    </row>
    <row r="75" spans="1:5" ht="21" customHeight="1">
      <c r="A75" s="18" t="s">
        <v>191</v>
      </c>
      <c r="B75" s="18">
        <v>3000000</v>
      </c>
      <c r="C75" s="18">
        <v>2993717.56</v>
      </c>
      <c r="D75" s="18">
        <v>6282.44</v>
      </c>
      <c r="E75" s="37">
        <f aca="true" t="shared" si="1" ref="E75:E127">+C75/B75</f>
        <v>0.9979058533333334</v>
      </c>
    </row>
    <row r="76" spans="1:5" ht="21" customHeight="1">
      <c r="A76" s="18" t="s">
        <v>82</v>
      </c>
      <c r="B76" s="18">
        <v>500000</v>
      </c>
      <c r="C76" s="18">
        <v>300976.2</v>
      </c>
      <c r="D76" s="18">
        <v>199023.8</v>
      </c>
      <c r="E76" s="37">
        <f t="shared" si="1"/>
        <v>0.6019524</v>
      </c>
    </row>
    <row r="77" spans="1:5" ht="21" customHeight="1">
      <c r="A77" s="18" t="s">
        <v>83</v>
      </c>
      <c r="B77" s="18">
        <v>400000</v>
      </c>
      <c r="C77" s="18">
        <v>386077.49</v>
      </c>
      <c r="D77" s="18">
        <v>13922.51</v>
      </c>
      <c r="E77" s="37">
        <f t="shared" si="1"/>
        <v>0.965193725</v>
      </c>
    </row>
    <row r="78" spans="1:5" ht="21" customHeight="1">
      <c r="A78" s="18" t="s">
        <v>84</v>
      </c>
      <c r="B78" s="18">
        <v>1500000</v>
      </c>
      <c r="C78" s="18">
        <v>1485715.04</v>
      </c>
      <c r="D78" s="18">
        <v>14284.96</v>
      </c>
      <c r="E78" s="37">
        <f t="shared" si="1"/>
        <v>0.9904766933333333</v>
      </c>
    </row>
    <row r="79" spans="1:5" ht="21" customHeight="1">
      <c r="A79" s="18" t="s">
        <v>85</v>
      </c>
      <c r="B79" s="18">
        <v>4000000</v>
      </c>
      <c r="C79" s="18">
        <v>3892942.18</v>
      </c>
      <c r="D79" s="18">
        <v>107057.82</v>
      </c>
      <c r="E79" s="37">
        <f t="shared" si="1"/>
        <v>0.9732355450000001</v>
      </c>
    </row>
    <row r="80" spans="1:5" ht="21" customHeight="1">
      <c r="A80" s="18" t="s">
        <v>192</v>
      </c>
      <c r="B80" s="18">
        <v>82400</v>
      </c>
      <c r="C80" s="18">
        <v>82400</v>
      </c>
      <c r="D80" s="18">
        <v>0</v>
      </c>
      <c r="E80" s="37">
        <f t="shared" si="1"/>
        <v>1</v>
      </c>
    </row>
    <row r="81" spans="1:5" ht="21" customHeight="1">
      <c r="A81" s="18" t="s">
        <v>193</v>
      </c>
      <c r="B81" s="18">
        <v>6200000</v>
      </c>
      <c r="C81" s="18">
        <v>6075178</v>
      </c>
      <c r="D81" s="18">
        <v>124822</v>
      </c>
      <c r="E81" s="37">
        <f t="shared" si="1"/>
        <v>0.9798674193548387</v>
      </c>
    </row>
    <row r="82" spans="1:5" ht="21" customHeight="1">
      <c r="A82" s="18" t="s">
        <v>86</v>
      </c>
      <c r="B82" s="18">
        <v>6178500</v>
      </c>
      <c r="C82" s="18">
        <v>5531490</v>
      </c>
      <c r="D82" s="18">
        <v>647010</v>
      </c>
      <c r="E82" s="37">
        <f t="shared" si="1"/>
        <v>0.8952804078659868</v>
      </c>
    </row>
    <row r="83" spans="1:5" ht="21" customHeight="1">
      <c r="A83" s="18" t="s">
        <v>87</v>
      </c>
      <c r="B83" s="18">
        <v>250000</v>
      </c>
      <c r="C83" s="18">
        <v>237587</v>
      </c>
      <c r="D83" s="18">
        <v>12413</v>
      </c>
      <c r="E83" s="37">
        <f t="shared" si="1"/>
        <v>0.950348</v>
      </c>
    </row>
    <row r="84" spans="1:5" ht="21" customHeight="1">
      <c r="A84" s="18" t="s">
        <v>88</v>
      </c>
      <c r="B84" s="18">
        <v>3000000</v>
      </c>
      <c r="C84" s="18">
        <v>2120119.28</v>
      </c>
      <c r="D84" s="18">
        <v>879880.72</v>
      </c>
      <c r="E84" s="37">
        <f t="shared" si="1"/>
        <v>0.7067064266666666</v>
      </c>
    </row>
    <row r="85" spans="1:5" ht="21" customHeight="1">
      <c r="A85" s="18" t="s">
        <v>89</v>
      </c>
      <c r="B85" s="18">
        <v>200000</v>
      </c>
      <c r="C85" s="18">
        <v>199938</v>
      </c>
      <c r="D85" s="18">
        <v>62</v>
      </c>
      <c r="E85" s="37">
        <f t="shared" si="1"/>
        <v>0.99969</v>
      </c>
    </row>
    <row r="86" spans="1:5" ht="21" customHeight="1">
      <c r="A86" s="18" t="s">
        <v>194</v>
      </c>
      <c r="B86" s="18">
        <v>2000000</v>
      </c>
      <c r="C86" s="18">
        <v>1549921.7</v>
      </c>
      <c r="D86" s="18">
        <v>450078.3</v>
      </c>
      <c r="E86" s="37">
        <f t="shared" si="1"/>
        <v>0.7749608499999999</v>
      </c>
    </row>
    <row r="87" spans="1:5" ht="21" customHeight="1">
      <c r="A87" s="20" t="s">
        <v>90</v>
      </c>
      <c r="B87" s="20">
        <v>50939505</v>
      </c>
      <c r="C87" s="20">
        <v>50939505</v>
      </c>
      <c r="D87" s="20">
        <v>0</v>
      </c>
      <c r="E87" s="39">
        <f t="shared" si="1"/>
        <v>1</v>
      </c>
    </row>
    <row r="88" spans="1:5" ht="21" customHeight="1">
      <c r="A88" s="18" t="s">
        <v>92</v>
      </c>
      <c r="B88" s="18">
        <v>50939505</v>
      </c>
      <c r="C88" s="18">
        <v>50939505</v>
      </c>
      <c r="D88" s="18">
        <v>0</v>
      </c>
      <c r="E88" s="37">
        <f t="shared" si="1"/>
        <v>1</v>
      </c>
    </row>
    <row r="89" spans="1:5" ht="21" customHeight="1">
      <c r="A89" s="20" t="s">
        <v>93</v>
      </c>
      <c r="B89" s="20">
        <v>177761055</v>
      </c>
      <c r="C89" s="20">
        <v>167341525.44</v>
      </c>
      <c r="D89" s="20">
        <v>10419529.56</v>
      </c>
      <c r="E89" s="39">
        <f t="shared" si="1"/>
        <v>0.9413846325338247</v>
      </c>
    </row>
    <row r="90" spans="1:5" ht="21" customHeight="1">
      <c r="A90" s="18" t="s">
        <v>94</v>
      </c>
      <c r="B90" s="18">
        <v>200000</v>
      </c>
      <c r="C90" s="18">
        <v>164375</v>
      </c>
      <c r="D90" s="18">
        <v>35625</v>
      </c>
      <c r="E90" s="37">
        <f t="shared" si="1"/>
        <v>0.821875</v>
      </c>
    </row>
    <row r="91" spans="1:5" ht="21" customHeight="1">
      <c r="A91" s="18" t="s">
        <v>95</v>
      </c>
      <c r="B91" s="18">
        <v>20000000</v>
      </c>
      <c r="C91" s="18">
        <v>19987246.25</v>
      </c>
      <c r="D91" s="18">
        <v>12753.75</v>
      </c>
      <c r="E91" s="37">
        <f t="shared" si="1"/>
        <v>0.9993623125</v>
      </c>
    </row>
    <row r="92" spans="1:5" ht="21" customHeight="1">
      <c r="A92" s="18" t="s">
        <v>96</v>
      </c>
      <c r="B92" s="18">
        <v>19783055</v>
      </c>
      <c r="C92" s="18">
        <v>18908963.13</v>
      </c>
      <c r="D92" s="18">
        <v>874091.87</v>
      </c>
      <c r="E92" s="37">
        <f t="shared" si="1"/>
        <v>0.9558161330492181</v>
      </c>
    </row>
    <row r="93" spans="1:5" ht="21" customHeight="1">
      <c r="A93" s="18" t="s">
        <v>97</v>
      </c>
      <c r="B93" s="18">
        <v>111500000</v>
      </c>
      <c r="C93" s="18">
        <v>103965545.66</v>
      </c>
      <c r="D93" s="18">
        <v>7534454.34</v>
      </c>
      <c r="E93" s="37">
        <f t="shared" si="1"/>
        <v>0.9324264184753362</v>
      </c>
    </row>
    <row r="94" spans="1:5" ht="21" customHeight="1">
      <c r="A94" s="18" t="s">
        <v>98</v>
      </c>
      <c r="B94" s="18">
        <v>26028000</v>
      </c>
      <c r="C94" s="18">
        <v>24098945.4</v>
      </c>
      <c r="D94" s="18">
        <v>1929054.6</v>
      </c>
      <c r="E94" s="37">
        <f t="shared" si="1"/>
        <v>0.9258854080221299</v>
      </c>
    </row>
    <row r="95" spans="1:5" ht="21" customHeight="1">
      <c r="A95" s="18" t="s">
        <v>195</v>
      </c>
      <c r="B95" s="18">
        <v>250000</v>
      </c>
      <c r="C95" s="18">
        <v>216450</v>
      </c>
      <c r="D95" s="18">
        <v>33550</v>
      </c>
      <c r="E95" s="37">
        <f t="shared" si="1"/>
        <v>0.8658</v>
      </c>
    </row>
    <row r="96" spans="1:5" ht="21" customHeight="1">
      <c r="A96" s="20" t="s">
        <v>99</v>
      </c>
      <c r="B96" s="20">
        <v>21272168284</v>
      </c>
      <c r="C96" s="20">
        <v>21265213611.42</v>
      </c>
      <c r="D96" s="20">
        <v>6954672.58</v>
      </c>
      <c r="E96" s="39">
        <f t="shared" si="1"/>
        <v>0.9996730623560725</v>
      </c>
    </row>
    <row r="97" spans="1:5" ht="21" customHeight="1">
      <c r="A97" s="18" t="s">
        <v>100</v>
      </c>
      <c r="B97" s="18">
        <v>8251975949</v>
      </c>
      <c r="C97" s="18">
        <v>8251975728.34</v>
      </c>
      <c r="D97" s="18">
        <v>220.66</v>
      </c>
      <c r="E97" s="37">
        <f t="shared" si="1"/>
        <v>0.9999999732597379</v>
      </c>
    </row>
    <row r="98" spans="1:5" ht="21" customHeight="1">
      <c r="A98" s="18" t="s">
        <v>102</v>
      </c>
      <c r="B98" s="18">
        <v>1411342448</v>
      </c>
      <c r="C98" s="18">
        <v>1411342228.01</v>
      </c>
      <c r="D98" s="18">
        <v>219.99</v>
      </c>
      <c r="E98" s="37">
        <f t="shared" si="1"/>
        <v>0.9999998441271285</v>
      </c>
    </row>
    <row r="99" spans="1:5" ht="21" customHeight="1">
      <c r="A99" s="18" t="s">
        <v>103</v>
      </c>
      <c r="B99" s="18">
        <v>6710633501</v>
      </c>
      <c r="C99" s="18">
        <v>6710633501</v>
      </c>
      <c r="D99" s="18">
        <v>0</v>
      </c>
      <c r="E99" s="37">
        <f t="shared" si="1"/>
        <v>1</v>
      </c>
    </row>
    <row r="100" spans="1:5" ht="21" customHeight="1">
      <c r="A100" s="18" t="s">
        <v>104</v>
      </c>
      <c r="B100" s="18">
        <v>70000000</v>
      </c>
      <c r="C100" s="18">
        <v>70000000</v>
      </c>
      <c r="D100" s="18">
        <v>0</v>
      </c>
      <c r="E100" s="37">
        <f t="shared" si="1"/>
        <v>1</v>
      </c>
    </row>
    <row r="101" spans="1:5" ht="21" customHeight="1">
      <c r="A101" s="18" t="s">
        <v>105</v>
      </c>
      <c r="B101" s="18">
        <v>60000000</v>
      </c>
      <c r="C101" s="18">
        <v>59999999.33</v>
      </c>
      <c r="D101" s="18">
        <v>0.67</v>
      </c>
      <c r="E101" s="37">
        <f t="shared" si="1"/>
        <v>0.9999999888333333</v>
      </c>
    </row>
    <row r="102" spans="1:5" ht="21" customHeight="1">
      <c r="A102" s="18" t="s">
        <v>106</v>
      </c>
      <c r="B102" s="18">
        <v>5839991859</v>
      </c>
      <c r="C102" s="18">
        <v>5838336381.99</v>
      </c>
      <c r="D102" s="18">
        <v>1655477.01</v>
      </c>
      <c r="E102" s="37">
        <f t="shared" si="1"/>
        <v>0.9997165275140839</v>
      </c>
    </row>
    <row r="103" spans="1:5" ht="21" customHeight="1">
      <c r="A103" s="18" t="s">
        <v>107</v>
      </c>
      <c r="B103" s="18">
        <v>10710403</v>
      </c>
      <c r="C103" s="18">
        <v>9682001.01</v>
      </c>
      <c r="D103" s="18">
        <v>1028401.99</v>
      </c>
      <c r="E103" s="37">
        <f t="shared" si="1"/>
        <v>0.9039810182679401</v>
      </c>
    </row>
    <row r="104" spans="1:5" ht="21" customHeight="1">
      <c r="A104" s="18" t="s">
        <v>111</v>
      </c>
      <c r="B104" s="18">
        <v>6530734</v>
      </c>
      <c r="C104" s="18">
        <v>5903659.18</v>
      </c>
      <c r="D104" s="18">
        <v>627074.82</v>
      </c>
      <c r="E104" s="37">
        <f t="shared" si="1"/>
        <v>0.9039809583425078</v>
      </c>
    </row>
    <row r="105" spans="1:5" ht="21" customHeight="1">
      <c r="A105" s="18" t="s">
        <v>115</v>
      </c>
      <c r="B105" s="18">
        <v>6400000</v>
      </c>
      <c r="C105" s="18">
        <v>6400000</v>
      </c>
      <c r="D105" s="18">
        <v>0</v>
      </c>
      <c r="E105" s="37">
        <f t="shared" si="1"/>
        <v>1</v>
      </c>
    </row>
    <row r="106" spans="1:5" ht="21" customHeight="1">
      <c r="A106" s="18" t="s">
        <v>116</v>
      </c>
      <c r="B106" s="18">
        <v>2025000000</v>
      </c>
      <c r="C106" s="18">
        <v>2025000000</v>
      </c>
      <c r="D106" s="18">
        <v>0</v>
      </c>
      <c r="E106" s="37">
        <f t="shared" si="1"/>
        <v>1</v>
      </c>
    </row>
    <row r="107" spans="1:5" ht="21" customHeight="1">
      <c r="A107" s="18" t="s">
        <v>117</v>
      </c>
      <c r="B107" s="18">
        <v>3791350722</v>
      </c>
      <c r="C107" s="18">
        <v>3791350721.8</v>
      </c>
      <c r="D107" s="18">
        <v>0.2</v>
      </c>
      <c r="E107" s="37">
        <f t="shared" si="1"/>
        <v>0.9999999999472484</v>
      </c>
    </row>
    <row r="108" spans="1:5" ht="21" customHeight="1">
      <c r="A108" s="18" t="s">
        <v>118</v>
      </c>
      <c r="B108" s="18">
        <v>6847000000</v>
      </c>
      <c r="C108" s="18">
        <v>6847000000</v>
      </c>
      <c r="D108" s="18">
        <v>0</v>
      </c>
      <c r="E108" s="37">
        <f t="shared" si="1"/>
        <v>1</v>
      </c>
    </row>
    <row r="109" spans="1:5" ht="21" customHeight="1">
      <c r="A109" s="18" t="s">
        <v>119</v>
      </c>
      <c r="B109" s="18">
        <v>6847000000</v>
      </c>
      <c r="C109" s="18">
        <v>6847000000</v>
      </c>
      <c r="D109" s="18">
        <v>0</v>
      </c>
      <c r="E109" s="37">
        <f t="shared" si="1"/>
        <v>1</v>
      </c>
    </row>
    <row r="110" spans="1:5" ht="21" customHeight="1">
      <c r="A110" s="18" t="s">
        <v>120</v>
      </c>
      <c r="B110" s="18">
        <v>6420000</v>
      </c>
      <c r="C110" s="18">
        <v>6046626.12</v>
      </c>
      <c r="D110" s="18">
        <v>373373.88</v>
      </c>
      <c r="E110" s="37">
        <f t="shared" si="1"/>
        <v>0.9418420747663552</v>
      </c>
    </row>
    <row r="111" spans="1:5" ht="21" customHeight="1">
      <c r="A111" s="18" t="s">
        <v>121</v>
      </c>
      <c r="B111" s="18">
        <v>158851579</v>
      </c>
      <c r="C111" s="18">
        <v>157030700.65</v>
      </c>
      <c r="D111" s="18">
        <v>1820878.35</v>
      </c>
      <c r="E111" s="37">
        <f t="shared" si="1"/>
        <v>0.9885372348108671</v>
      </c>
    </row>
    <row r="112" spans="1:5" ht="21" customHeight="1">
      <c r="A112" s="18" t="s">
        <v>122</v>
      </c>
      <c r="B112" s="18">
        <v>11912924</v>
      </c>
      <c r="C112" s="18">
        <v>8808205</v>
      </c>
      <c r="D112" s="18">
        <v>3104719</v>
      </c>
      <c r="E112" s="37">
        <f t="shared" si="1"/>
        <v>0.7393822876734545</v>
      </c>
    </row>
    <row r="113" spans="1:5" ht="21" customHeight="1">
      <c r="A113" s="18" t="s">
        <v>123</v>
      </c>
      <c r="B113" s="18">
        <v>38421962</v>
      </c>
      <c r="C113" s="18">
        <v>38421961.08</v>
      </c>
      <c r="D113" s="18">
        <v>0.92</v>
      </c>
      <c r="E113" s="37">
        <f t="shared" si="1"/>
        <v>0.9999999760553612</v>
      </c>
    </row>
    <row r="114" spans="1:5" ht="21" customHeight="1">
      <c r="A114" s="18" t="s">
        <v>125</v>
      </c>
      <c r="B114" s="18">
        <v>117594011</v>
      </c>
      <c r="C114" s="18">
        <v>117594008.24</v>
      </c>
      <c r="D114" s="18">
        <v>2.76</v>
      </c>
      <c r="E114" s="37">
        <f t="shared" si="1"/>
        <v>0.999999976529417</v>
      </c>
    </row>
    <row r="115" spans="1:5" ht="21" customHeight="1">
      <c r="A115" s="18" t="s">
        <v>126</v>
      </c>
      <c r="B115" s="18">
        <v>4422600</v>
      </c>
      <c r="C115" s="18">
        <v>4422600</v>
      </c>
      <c r="D115" s="18">
        <v>0</v>
      </c>
      <c r="E115" s="37">
        <f t="shared" si="1"/>
        <v>1</v>
      </c>
    </row>
    <row r="116" spans="1:5" ht="21" customHeight="1">
      <c r="A116" s="18" t="s">
        <v>127</v>
      </c>
      <c r="B116" s="18">
        <v>12193454</v>
      </c>
      <c r="C116" s="18">
        <v>12193452.07</v>
      </c>
      <c r="D116" s="18">
        <v>1.93</v>
      </c>
      <c r="E116" s="37">
        <f t="shared" si="1"/>
        <v>0.9999998417183515</v>
      </c>
    </row>
    <row r="117" spans="1:5" ht="21" customHeight="1">
      <c r="A117" s="18" t="s">
        <v>128</v>
      </c>
      <c r="B117" s="18">
        <v>28577957</v>
      </c>
      <c r="C117" s="18">
        <v>28577957</v>
      </c>
      <c r="D117" s="18">
        <v>0</v>
      </c>
      <c r="E117" s="37">
        <f t="shared" si="1"/>
        <v>1</v>
      </c>
    </row>
    <row r="118" spans="1:5" ht="21" customHeight="1">
      <c r="A118" s="18" t="s">
        <v>129</v>
      </c>
      <c r="B118" s="18">
        <v>26000000</v>
      </c>
      <c r="C118" s="18">
        <v>25999999.9</v>
      </c>
      <c r="D118" s="18">
        <v>0.1</v>
      </c>
      <c r="E118" s="37">
        <f t="shared" si="1"/>
        <v>0.999999996153846</v>
      </c>
    </row>
    <row r="119" spans="1:5" ht="21" customHeight="1">
      <c r="A119" s="18" t="s">
        <v>130</v>
      </c>
      <c r="B119" s="18">
        <v>20400000</v>
      </c>
      <c r="C119" s="18">
        <v>20399999.37</v>
      </c>
      <c r="D119" s="18">
        <v>0.63</v>
      </c>
      <c r="E119" s="37">
        <f t="shared" si="1"/>
        <v>0.9999999691176471</v>
      </c>
    </row>
    <row r="120" spans="1:5" ht="21" customHeight="1">
      <c r="A120" s="18" t="s">
        <v>131</v>
      </c>
      <c r="B120" s="18">
        <v>26000000</v>
      </c>
      <c r="C120" s="18">
        <v>25999999.9</v>
      </c>
      <c r="D120" s="18">
        <v>0.1</v>
      </c>
      <c r="E120" s="37">
        <f t="shared" si="1"/>
        <v>0.999999996153846</v>
      </c>
    </row>
    <row r="121" spans="1:5" ht="21" customHeight="1">
      <c r="A121" s="20" t="s">
        <v>132</v>
      </c>
      <c r="B121" s="20">
        <v>43800000</v>
      </c>
      <c r="C121" s="20">
        <v>0</v>
      </c>
      <c r="D121" s="20">
        <v>43800000</v>
      </c>
      <c r="E121" s="39">
        <f t="shared" si="1"/>
        <v>0</v>
      </c>
    </row>
    <row r="122" spans="1:5" ht="21" customHeight="1">
      <c r="A122" s="18" t="s">
        <v>140</v>
      </c>
      <c r="B122" s="18">
        <v>43800000</v>
      </c>
      <c r="C122" s="18">
        <v>0</v>
      </c>
      <c r="D122" s="18">
        <v>43800000</v>
      </c>
      <c r="E122" s="37">
        <f t="shared" si="1"/>
        <v>0</v>
      </c>
    </row>
    <row r="123" spans="1:5" ht="21" customHeight="1">
      <c r="A123" s="18" t="s">
        <v>142</v>
      </c>
      <c r="B123" s="18">
        <v>33400000</v>
      </c>
      <c r="C123" s="18">
        <v>0</v>
      </c>
      <c r="D123" s="18">
        <v>33400000</v>
      </c>
      <c r="E123" s="37">
        <f t="shared" si="1"/>
        <v>0</v>
      </c>
    </row>
    <row r="124" spans="1:5" ht="21" customHeight="1">
      <c r="A124" s="18" t="s">
        <v>143</v>
      </c>
      <c r="B124" s="18">
        <v>10400000</v>
      </c>
      <c r="C124" s="18">
        <v>0</v>
      </c>
      <c r="D124" s="18">
        <v>10400000</v>
      </c>
      <c r="E124" s="37">
        <f t="shared" si="1"/>
        <v>0</v>
      </c>
    </row>
    <row r="125" spans="1:5" ht="21" customHeight="1">
      <c r="A125" s="20" t="s">
        <v>182</v>
      </c>
      <c r="B125" s="20">
        <v>153032272</v>
      </c>
      <c r="C125" s="20">
        <v>153032272</v>
      </c>
      <c r="D125" s="20">
        <v>0</v>
      </c>
      <c r="E125" s="37">
        <f t="shared" si="1"/>
        <v>1</v>
      </c>
    </row>
    <row r="126" spans="1:5" ht="21" customHeight="1">
      <c r="A126" s="18" t="s">
        <v>183</v>
      </c>
      <c r="B126" s="18">
        <v>153032272</v>
      </c>
      <c r="C126" s="18">
        <v>153032272</v>
      </c>
      <c r="D126" s="18">
        <v>0</v>
      </c>
      <c r="E126" s="37">
        <f t="shared" si="1"/>
        <v>1</v>
      </c>
    </row>
    <row r="127" spans="1:5" ht="21" customHeight="1">
      <c r="A127" s="20" t="s">
        <v>393</v>
      </c>
      <c r="B127" s="20">
        <v>26132107444</v>
      </c>
      <c r="C127" s="20">
        <v>25916339623.78</v>
      </c>
      <c r="D127" s="20">
        <v>215767820.22</v>
      </c>
      <c r="E127" s="39">
        <f t="shared" si="1"/>
        <v>0.9917431909890014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56">
      <selection activeCell="E66" sqref="E11:E66"/>
    </sheetView>
  </sheetViews>
  <sheetFormatPr defaultColWidth="11.57421875" defaultRowHeight="15"/>
  <cols>
    <col min="1" max="1" width="48.57421875" style="5" customWidth="1"/>
    <col min="2" max="2" width="14.00390625" style="5" customWidth="1"/>
    <col min="3" max="3" width="14.28125" style="5" customWidth="1"/>
    <col min="4" max="4" width="15.57421875" style="5" customWidth="1"/>
    <col min="5" max="5" width="10.57421875" style="2" customWidth="1"/>
    <col min="6" max="16384" width="11.57421875" style="5" customWidth="1"/>
  </cols>
  <sheetData>
    <row r="1" spans="1:5" s="3" customFormat="1" ht="15">
      <c r="A1" s="3" t="s">
        <v>196</v>
      </c>
      <c r="E1" s="4"/>
    </row>
    <row r="2" spans="1:5" s="3" customFormat="1" ht="15">
      <c r="A2" s="3" t="s">
        <v>197</v>
      </c>
      <c r="E2" s="4"/>
    </row>
    <row r="3" spans="1:5" s="3" customFormat="1" ht="15">
      <c r="A3" s="3" t="s">
        <v>198</v>
      </c>
      <c r="E3" s="4"/>
    </row>
    <row r="4" s="3" customFormat="1" ht="15">
      <c r="E4" s="4"/>
    </row>
    <row r="5" spans="1:5" s="3" customFormat="1" ht="15">
      <c r="A5" s="3" t="s">
        <v>199</v>
      </c>
      <c r="E5" s="4"/>
    </row>
    <row r="6" spans="1:5" s="3" customFormat="1" ht="15">
      <c r="A6" s="3" t="s">
        <v>200</v>
      </c>
      <c r="E6" s="4"/>
    </row>
    <row r="7" s="3" customFormat="1" ht="15">
      <c r="E7" s="4"/>
    </row>
    <row r="8" spans="1:5" s="3" customFormat="1" ht="15">
      <c r="A8" s="3" t="s">
        <v>209</v>
      </c>
      <c r="E8" s="4"/>
    </row>
    <row r="9" spans="1:5" s="3" customFormat="1" ht="15">
      <c r="A9" s="3" t="s">
        <v>202</v>
      </c>
      <c r="E9" s="4"/>
    </row>
    <row r="10" spans="1:5" s="3" customFormat="1" ht="30">
      <c r="A10" s="15" t="s">
        <v>394</v>
      </c>
      <c r="B10" s="15" t="s">
        <v>395</v>
      </c>
      <c r="C10" s="15" t="s">
        <v>0</v>
      </c>
      <c r="D10" s="15" t="s">
        <v>396</v>
      </c>
      <c r="E10" s="16" t="s">
        <v>397</v>
      </c>
    </row>
    <row r="11" spans="1:5" ht="21" customHeight="1">
      <c r="A11" s="22" t="s">
        <v>208</v>
      </c>
      <c r="B11" s="20">
        <v>885457455</v>
      </c>
      <c r="C11" s="20">
        <v>832092909.53</v>
      </c>
      <c r="D11" s="20">
        <v>53364545.47</v>
      </c>
      <c r="E11" s="39">
        <f aca="true" t="shared" si="0" ref="E11:E66">+C11/B11</f>
        <v>0.9397322308726849</v>
      </c>
    </row>
    <row r="12" spans="1:5" ht="21" customHeight="1">
      <c r="A12" s="21" t="s">
        <v>1</v>
      </c>
      <c r="B12" s="18">
        <v>283179690</v>
      </c>
      <c r="C12" s="18">
        <v>267421350.15</v>
      </c>
      <c r="D12" s="18">
        <v>15758339.85</v>
      </c>
      <c r="E12" s="37">
        <f t="shared" si="0"/>
        <v>0.9443521537508569</v>
      </c>
    </row>
    <row r="13" spans="1:5" ht="21" customHeight="1">
      <c r="A13" s="21" t="s">
        <v>2</v>
      </c>
      <c r="B13" s="18">
        <v>3000000</v>
      </c>
      <c r="C13" s="18">
        <v>2995163.15</v>
      </c>
      <c r="D13" s="18">
        <v>4836.85</v>
      </c>
      <c r="E13" s="37">
        <f t="shared" si="0"/>
        <v>0.9983877166666666</v>
      </c>
    </row>
    <row r="14" spans="1:5" ht="21" customHeight="1">
      <c r="A14" s="21" t="s">
        <v>210</v>
      </c>
      <c r="B14" s="18">
        <v>134527160</v>
      </c>
      <c r="C14" s="18">
        <v>130115975.48</v>
      </c>
      <c r="D14" s="18">
        <v>4411184.52</v>
      </c>
      <c r="E14" s="37">
        <f t="shared" si="0"/>
        <v>0.9672097105149622</v>
      </c>
    </row>
    <row r="15" spans="1:5" ht="21" customHeight="1">
      <c r="A15" s="21" t="s">
        <v>5</v>
      </c>
      <c r="B15" s="18">
        <v>144459636</v>
      </c>
      <c r="C15" s="18">
        <v>137705926.23</v>
      </c>
      <c r="D15" s="18">
        <v>6753709.77</v>
      </c>
      <c r="E15" s="37">
        <f t="shared" si="0"/>
        <v>0.9532484647130081</v>
      </c>
    </row>
    <row r="16" spans="1:5" ht="21" customHeight="1">
      <c r="A16" s="21" t="s">
        <v>6</v>
      </c>
      <c r="B16" s="18">
        <v>61297306</v>
      </c>
      <c r="C16" s="18">
        <v>54104948.94</v>
      </c>
      <c r="D16" s="18">
        <v>7192357.06</v>
      </c>
      <c r="E16" s="37">
        <f t="shared" si="0"/>
        <v>0.8826643856093773</v>
      </c>
    </row>
    <row r="17" spans="1:5" ht="21" customHeight="1">
      <c r="A17" s="21" t="s">
        <v>7</v>
      </c>
      <c r="B17" s="18">
        <v>47100000</v>
      </c>
      <c r="C17" s="18">
        <v>47063825.76</v>
      </c>
      <c r="D17" s="18">
        <v>36174.24</v>
      </c>
      <c r="E17" s="37">
        <f t="shared" si="0"/>
        <v>0.9992319694267515</v>
      </c>
    </row>
    <row r="18" spans="1:5" ht="21" customHeight="1">
      <c r="A18" s="21" t="s">
        <v>8</v>
      </c>
      <c r="B18" s="18">
        <v>53401180</v>
      </c>
      <c r="C18" s="18">
        <v>48511590.82</v>
      </c>
      <c r="D18" s="18">
        <v>4889589.18</v>
      </c>
      <c r="E18" s="37">
        <f t="shared" si="0"/>
        <v>0.9084366828598169</v>
      </c>
    </row>
    <row r="19" spans="1:5" ht="21" customHeight="1">
      <c r="A19" s="21" t="s">
        <v>9</v>
      </c>
      <c r="B19" s="18">
        <v>62040009</v>
      </c>
      <c r="C19" s="18">
        <v>58551451</v>
      </c>
      <c r="D19" s="18">
        <v>3488558</v>
      </c>
      <c r="E19" s="37">
        <f t="shared" si="0"/>
        <v>0.9437692215679724</v>
      </c>
    </row>
    <row r="20" spans="1:5" ht="21" customHeight="1">
      <c r="A20" s="21" t="s">
        <v>11</v>
      </c>
      <c r="B20" s="18">
        <v>62040009</v>
      </c>
      <c r="C20" s="18">
        <v>58551451</v>
      </c>
      <c r="D20" s="18">
        <v>3488558</v>
      </c>
      <c r="E20" s="37">
        <f t="shared" si="0"/>
        <v>0.9437692215679724</v>
      </c>
    </row>
    <row r="21" spans="1:5" ht="21" customHeight="1">
      <c r="A21" s="21" t="s">
        <v>14</v>
      </c>
      <c r="B21" s="18">
        <v>3677838</v>
      </c>
      <c r="C21" s="18">
        <v>3164951</v>
      </c>
      <c r="D21" s="18">
        <v>512887</v>
      </c>
      <c r="E21" s="37">
        <f t="shared" si="0"/>
        <v>0.860546603738392</v>
      </c>
    </row>
    <row r="22" spans="1:5" ht="21" customHeight="1">
      <c r="A22" s="21" t="s">
        <v>16</v>
      </c>
      <c r="B22" s="18">
        <v>3677838</v>
      </c>
      <c r="C22" s="18">
        <v>3164951</v>
      </c>
      <c r="D22" s="18">
        <v>512887</v>
      </c>
      <c r="E22" s="37">
        <f t="shared" si="0"/>
        <v>0.860546603738392</v>
      </c>
    </row>
    <row r="23" spans="1:5" ht="21" customHeight="1">
      <c r="A23" s="21" t="s">
        <v>19</v>
      </c>
      <c r="B23" s="18">
        <v>36189929</v>
      </c>
      <c r="C23" s="18">
        <v>30489076</v>
      </c>
      <c r="D23" s="18">
        <v>5700853</v>
      </c>
      <c r="E23" s="37">
        <f t="shared" si="0"/>
        <v>0.8424740485122256</v>
      </c>
    </row>
    <row r="24" spans="1:5" ht="21" customHeight="1">
      <c r="A24" s="21" t="s">
        <v>21</v>
      </c>
      <c r="B24" s="18">
        <v>36189929</v>
      </c>
      <c r="C24" s="18">
        <v>30489076</v>
      </c>
      <c r="D24" s="18">
        <v>5700853</v>
      </c>
      <c r="E24" s="37">
        <f t="shared" si="0"/>
        <v>0.8424740485122256</v>
      </c>
    </row>
    <row r="25" spans="1:5" ht="21" customHeight="1">
      <c r="A25" s="21" t="s">
        <v>211</v>
      </c>
      <c r="B25" s="18">
        <v>11033515</v>
      </c>
      <c r="C25" s="18">
        <v>9494834</v>
      </c>
      <c r="D25" s="18">
        <v>1538681</v>
      </c>
      <c r="E25" s="37">
        <f t="shared" si="0"/>
        <v>0.8605448037184886</v>
      </c>
    </row>
    <row r="26" spans="1:5" ht="21" customHeight="1">
      <c r="A26" s="21" t="s">
        <v>26</v>
      </c>
      <c r="B26" s="18">
        <v>11033515</v>
      </c>
      <c r="C26" s="18">
        <v>9494834</v>
      </c>
      <c r="D26" s="18">
        <v>1538681</v>
      </c>
      <c r="E26" s="37">
        <f t="shared" si="0"/>
        <v>0.8605448037184886</v>
      </c>
    </row>
    <row r="27" spans="1:5" ht="21" customHeight="1">
      <c r="A27" s="21" t="s">
        <v>29</v>
      </c>
      <c r="B27" s="18">
        <v>22067030</v>
      </c>
      <c r="C27" s="18">
        <v>18989655</v>
      </c>
      <c r="D27" s="18">
        <v>3077375</v>
      </c>
      <c r="E27" s="37">
        <f t="shared" si="0"/>
        <v>0.8605442146043215</v>
      </c>
    </row>
    <row r="28" spans="1:5" ht="21" customHeight="1">
      <c r="A28" s="21" t="s">
        <v>31</v>
      </c>
      <c r="B28" s="18">
        <v>22067030</v>
      </c>
      <c r="C28" s="18">
        <v>18989655</v>
      </c>
      <c r="D28" s="18">
        <v>3077375</v>
      </c>
      <c r="E28" s="37">
        <f t="shared" si="0"/>
        <v>0.8605442146043215</v>
      </c>
    </row>
    <row r="29" spans="1:5" ht="21" customHeight="1">
      <c r="A29" s="21" t="s">
        <v>34</v>
      </c>
      <c r="B29" s="18">
        <v>23484162</v>
      </c>
      <c r="C29" s="18">
        <v>23484162</v>
      </c>
      <c r="D29" s="21">
        <v>0</v>
      </c>
      <c r="E29" s="37">
        <f t="shared" si="0"/>
        <v>1</v>
      </c>
    </row>
    <row r="30" spans="1:5" ht="21" customHeight="1">
      <c r="A30" s="21" t="s">
        <v>36</v>
      </c>
      <c r="B30" s="18">
        <v>23484162</v>
      </c>
      <c r="C30" s="18">
        <v>23484162</v>
      </c>
      <c r="D30" s="21">
        <v>0</v>
      </c>
      <c r="E30" s="37">
        <f t="shared" si="0"/>
        <v>1</v>
      </c>
    </row>
    <row r="31" spans="1:5" ht="21" customHeight="1">
      <c r="A31" s="22" t="s">
        <v>39</v>
      </c>
      <c r="B31" s="20">
        <v>15941233</v>
      </c>
      <c r="C31" s="20">
        <v>13771680.51</v>
      </c>
      <c r="D31" s="20">
        <v>2169552.49</v>
      </c>
      <c r="E31" s="39">
        <f t="shared" si="0"/>
        <v>0.863903093945117</v>
      </c>
    </row>
    <row r="32" spans="1:5" ht="21" customHeight="1">
      <c r="A32" s="21" t="s">
        <v>40</v>
      </c>
      <c r="B32" s="21">
        <v>0</v>
      </c>
      <c r="C32" s="21">
        <v>0</v>
      </c>
      <c r="D32" s="21">
        <v>0</v>
      </c>
      <c r="E32" s="37">
        <v>0</v>
      </c>
    </row>
    <row r="33" spans="1:5" ht="21" customHeight="1">
      <c r="A33" s="21" t="s">
        <v>212</v>
      </c>
      <c r="B33" s="18">
        <v>200000</v>
      </c>
      <c r="C33" s="21">
        <v>0</v>
      </c>
      <c r="D33" s="18">
        <v>200000</v>
      </c>
      <c r="E33" s="37">
        <f t="shared" si="0"/>
        <v>0</v>
      </c>
    </row>
    <row r="34" spans="1:5" ht="21" customHeight="1">
      <c r="A34" s="21" t="s">
        <v>188</v>
      </c>
      <c r="B34" s="18">
        <v>2017524</v>
      </c>
      <c r="C34" s="18">
        <v>1916700</v>
      </c>
      <c r="D34" s="18">
        <v>100824</v>
      </c>
      <c r="E34" s="37">
        <f t="shared" si="0"/>
        <v>0.9500258732981615</v>
      </c>
    </row>
    <row r="35" spans="1:5" ht="21" customHeight="1">
      <c r="A35" s="21" t="s">
        <v>55</v>
      </c>
      <c r="B35" s="18">
        <v>195000</v>
      </c>
      <c r="C35" s="18">
        <v>71550</v>
      </c>
      <c r="D35" s="18">
        <v>123450</v>
      </c>
      <c r="E35" s="37">
        <f t="shared" si="0"/>
        <v>0.3669230769230769</v>
      </c>
    </row>
    <row r="36" spans="1:5" ht="21" customHeight="1">
      <c r="A36" s="21" t="s">
        <v>56</v>
      </c>
      <c r="B36" s="21">
        <v>0</v>
      </c>
      <c r="C36" s="21">
        <v>0</v>
      </c>
      <c r="D36" s="21">
        <v>0</v>
      </c>
      <c r="E36" s="37">
        <v>0</v>
      </c>
    </row>
    <row r="37" spans="1:5" ht="21" customHeight="1">
      <c r="A37" s="21" t="s">
        <v>213</v>
      </c>
      <c r="B37" s="18">
        <v>320000</v>
      </c>
      <c r="C37" s="18">
        <v>288625</v>
      </c>
      <c r="D37" s="18">
        <v>31375</v>
      </c>
      <c r="E37" s="37">
        <f t="shared" si="0"/>
        <v>0.901953125</v>
      </c>
    </row>
    <row r="38" spans="1:5" ht="21" customHeight="1">
      <c r="A38" s="21" t="s">
        <v>214</v>
      </c>
      <c r="B38" s="18">
        <v>3850524</v>
      </c>
      <c r="C38" s="18">
        <v>2903222</v>
      </c>
      <c r="D38" s="18">
        <v>947302</v>
      </c>
      <c r="E38" s="37">
        <f t="shared" si="0"/>
        <v>0.7539810166096874</v>
      </c>
    </row>
    <row r="39" spans="1:5" ht="21" customHeight="1">
      <c r="A39" s="21" t="s">
        <v>59</v>
      </c>
      <c r="B39" s="18">
        <v>2446938</v>
      </c>
      <c r="C39" s="18">
        <v>2446130.54</v>
      </c>
      <c r="D39" s="21">
        <v>807.46</v>
      </c>
      <c r="E39" s="37">
        <f t="shared" si="0"/>
        <v>0.9996700120722307</v>
      </c>
    </row>
    <row r="40" spans="1:5" ht="21" customHeight="1">
      <c r="A40" s="21" t="s">
        <v>215</v>
      </c>
      <c r="B40" s="18">
        <v>2093828</v>
      </c>
      <c r="C40" s="18">
        <v>1565131.27</v>
      </c>
      <c r="D40" s="18">
        <v>528696.73</v>
      </c>
      <c r="E40" s="37">
        <f t="shared" si="0"/>
        <v>0.7474975356141956</v>
      </c>
    </row>
    <row r="41" spans="1:5" ht="21" customHeight="1">
      <c r="A41" s="21" t="s">
        <v>216</v>
      </c>
      <c r="B41" s="18">
        <v>2449595</v>
      </c>
      <c r="C41" s="18">
        <v>2447000</v>
      </c>
      <c r="D41" s="18">
        <v>2595</v>
      </c>
      <c r="E41" s="37">
        <f t="shared" si="0"/>
        <v>0.9989406412080364</v>
      </c>
    </row>
    <row r="42" spans="1:5" ht="21" customHeight="1">
      <c r="A42" s="21" t="s">
        <v>63</v>
      </c>
      <c r="B42" s="18">
        <v>335000</v>
      </c>
      <c r="C42" s="18">
        <v>158985</v>
      </c>
      <c r="D42" s="18">
        <v>176015</v>
      </c>
      <c r="E42" s="37">
        <f t="shared" si="0"/>
        <v>0.4745820895522388</v>
      </c>
    </row>
    <row r="43" spans="1:5" ht="21" customHeight="1">
      <c r="A43" s="21" t="s">
        <v>65</v>
      </c>
      <c r="B43" s="18">
        <v>1000000</v>
      </c>
      <c r="C43" s="18">
        <v>998500</v>
      </c>
      <c r="D43" s="18">
        <v>1500</v>
      </c>
      <c r="E43" s="37">
        <f t="shared" si="0"/>
        <v>0.9985</v>
      </c>
    </row>
    <row r="44" spans="1:5" ht="21" customHeight="1">
      <c r="A44" s="21" t="s">
        <v>66</v>
      </c>
      <c r="B44" s="21">
        <v>0</v>
      </c>
      <c r="C44" s="21">
        <v>0</v>
      </c>
      <c r="D44" s="21">
        <v>0</v>
      </c>
      <c r="E44" s="37">
        <v>0</v>
      </c>
    </row>
    <row r="45" spans="1:5" ht="21" customHeight="1">
      <c r="A45" s="21" t="s">
        <v>67</v>
      </c>
      <c r="B45" s="18">
        <v>532000</v>
      </c>
      <c r="C45" s="18">
        <v>495831.2</v>
      </c>
      <c r="D45" s="18">
        <v>36168.8</v>
      </c>
      <c r="E45" s="37">
        <f t="shared" si="0"/>
        <v>0.9320135338345865</v>
      </c>
    </row>
    <row r="46" spans="1:5" ht="21" customHeight="1">
      <c r="A46" s="21" t="s">
        <v>68</v>
      </c>
      <c r="B46" s="18">
        <v>500824</v>
      </c>
      <c r="C46" s="18">
        <v>480005.5</v>
      </c>
      <c r="D46" s="18">
        <v>20818.5</v>
      </c>
      <c r="E46" s="37">
        <f t="shared" si="0"/>
        <v>0.9584315048799579</v>
      </c>
    </row>
    <row r="47" spans="1:5" ht="21" customHeight="1">
      <c r="A47" s="22" t="s">
        <v>73</v>
      </c>
      <c r="B47" s="20">
        <v>9594693</v>
      </c>
      <c r="C47" s="20">
        <v>7515884.81</v>
      </c>
      <c r="D47" s="20">
        <v>2078808.19</v>
      </c>
      <c r="E47" s="39">
        <f t="shared" si="0"/>
        <v>0.7833377065842544</v>
      </c>
    </row>
    <row r="48" spans="1:5" ht="21" customHeight="1">
      <c r="A48" s="21" t="s">
        <v>74</v>
      </c>
      <c r="B48" s="18">
        <v>4126061</v>
      </c>
      <c r="C48" s="18">
        <v>3300702</v>
      </c>
      <c r="D48" s="18">
        <v>825359</v>
      </c>
      <c r="E48" s="37">
        <f t="shared" si="0"/>
        <v>0.7999644212724921</v>
      </c>
    </row>
    <row r="49" spans="1:5" ht="21" customHeight="1">
      <c r="A49" s="21" t="s">
        <v>190</v>
      </c>
      <c r="B49" s="18">
        <v>3954021</v>
      </c>
      <c r="C49" s="18">
        <v>2891307.07</v>
      </c>
      <c r="D49" s="18">
        <v>1062713.93</v>
      </c>
      <c r="E49" s="37">
        <f t="shared" si="0"/>
        <v>0.7312320976545141</v>
      </c>
    </row>
    <row r="50" spans="1:5" ht="21" customHeight="1">
      <c r="A50" s="21" t="s">
        <v>78</v>
      </c>
      <c r="B50" s="18">
        <v>431160</v>
      </c>
      <c r="C50" s="18">
        <v>393850</v>
      </c>
      <c r="D50" s="18">
        <v>37310</v>
      </c>
      <c r="E50" s="37">
        <f t="shared" si="0"/>
        <v>0.9134659987011782</v>
      </c>
    </row>
    <row r="51" spans="1:5" ht="21" customHeight="1">
      <c r="A51" s="21" t="s">
        <v>79</v>
      </c>
      <c r="B51" s="21">
        <v>0</v>
      </c>
      <c r="C51" s="21">
        <v>0</v>
      </c>
      <c r="D51" s="21">
        <v>0</v>
      </c>
      <c r="E51" s="37">
        <v>0</v>
      </c>
    </row>
    <row r="52" spans="1:5" ht="21" customHeight="1">
      <c r="A52" s="21" t="s">
        <v>84</v>
      </c>
      <c r="B52" s="18">
        <v>418144</v>
      </c>
      <c r="C52" s="18">
        <v>309000</v>
      </c>
      <c r="D52" s="18">
        <v>109144</v>
      </c>
      <c r="E52" s="37">
        <f t="shared" si="0"/>
        <v>0.7389798729624244</v>
      </c>
    </row>
    <row r="53" spans="1:5" ht="21" customHeight="1">
      <c r="A53" s="21" t="s">
        <v>217</v>
      </c>
      <c r="B53" s="18">
        <v>492224</v>
      </c>
      <c r="C53" s="18">
        <v>451446.09</v>
      </c>
      <c r="D53" s="18">
        <v>40777.91</v>
      </c>
      <c r="E53" s="37">
        <f t="shared" si="0"/>
        <v>0.9171557867962554</v>
      </c>
    </row>
    <row r="54" spans="1:5" ht="21" customHeight="1">
      <c r="A54" s="21" t="s">
        <v>193</v>
      </c>
      <c r="B54" s="21">
        <v>0</v>
      </c>
      <c r="C54" s="21">
        <v>0</v>
      </c>
      <c r="D54" s="21">
        <v>0</v>
      </c>
      <c r="E54" s="37">
        <v>0</v>
      </c>
    </row>
    <row r="55" spans="1:5" ht="21" customHeight="1">
      <c r="A55" s="21" t="s">
        <v>218</v>
      </c>
      <c r="B55" s="18">
        <v>145623</v>
      </c>
      <c r="C55" s="18">
        <v>142120</v>
      </c>
      <c r="D55" s="18">
        <v>3503</v>
      </c>
      <c r="E55" s="37">
        <f t="shared" si="0"/>
        <v>0.9759447340049305</v>
      </c>
    </row>
    <row r="56" spans="1:5" ht="21" customHeight="1">
      <c r="A56" s="21" t="s">
        <v>194</v>
      </c>
      <c r="B56" s="18">
        <v>27460</v>
      </c>
      <c r="C56" s="18">
        <v>27459.65</v>
      </c>
      <c r="D56" s="21">
        <v>0.35</v>
      </c>
      <c r="E56" s="37">
        <f t="shared" si="0"/>
        <v>0.9999872541879098</v>
      </c>
    </row>
    <row r="57" spans="1:5" ht="21" customHeight="1">
      <c r="A57" s="22" t="s">
        <v>93</v>
      </c>
      <c r="B57" s="20">
        <v>7190392</v>
      </c>
      <c r="C57" s="20">
        <v>6494039.92</v>
      </c>
      <c r="D57" s="20">
        <v>696352.08</v>
      </c>
      <c r="E57" s="39">
        <f t="shared" si="0"/>
        <v>0.9031551993271021</v>
      </c>
    </row>
    <row r="58" spans="1:5" ht="21" customHeight="1">
      <c r="A58" s="21" t="s">
        <v>219</v>
      </c>
      <c r="B58" s="18">
        <v>1001086</v>
      </c>
      <c r="C58" s="18">
        <v>941815.46</v>
      </c>
      <c r="D58" s="18">
        <v>59270.54</v>
      </c>
      <c r="E58" s="37">
        <f t="shared" si="0"/>
        <v>0.9407937579788349</v>
      </c>
    </row>
    <row r="59" spans="1:5" ht="21" customHeight="1">
      <c r="A59" s="21" t="s">
        <v>97</v>
      </c>
      <c r="B59" s="18">
        <v>5639306</v>
      </c>
      <c r="C59" s="18">
        <v>5264429.94</v>
      </c>
      <c r="D59" s="18">
        <v>374876.06</v>
      </c>
      <c r="E59" s="37">
        <f t="shared" si="0"/>
        <v>0.9335244336803147</v>
      </c>
    </row>
    <row r="60" spans="1:5" ht="21" customHeight="1">
      <c r="A60" s="21" t="s">
        <v>220</v>
      </c>
      <c r="B60" s="18">
        <v>550000</v>
      </c>
      <c r="C60" s="18">
        <v>287794.52</v>
      </c>
      <c r="D60" s="18">
        <v>262205.48</v>
      </c>
      <c r="E60" s="37">
        <f t="shared" si="0"/>
        <v>0.5232627636363637</v>
      </c>
    </row>
    <row r="61" spans="1:5" ht="21" customHeight="1">
      <c r="A61" s="22" t="s">
        <v>99</v>
      </c>
      <c r="B61" s="20">
        <v>15330227</v>
      </c>
      <c r="C61" s="20">
        <v>9629648.22</v>
      </c>
      <c r="D61" s="20">
        <v>5700578.78</v>
      </c>
      <c r="E61" s="39">
        <f t="shared" si="0"/>
        <v>0.6281477906361074</v>
      </c>
    </row>
    <row r="62" spans="1:5" ht="21" customHeight="1">
      <c r="A62" s="21" t="s">
        <v>106</v>
      </c>
      <c r="B62" s="18">
        <v>4854746</v>
      </c>
      <c r="C62" s="18">
        <v>4177725.22</v>
      </c>
      <c r="D62" s="18">
        <v>677020.78</v>
      </c>
      <c r="E62" s="37">
        <f t="shared" si="0"/>
        <v>0.8605445516614052</v>
      </c>
    </row>
    <row r="63" spans="1:5" ht="21" customHeight="1">
      <c r="A63" s="21" t="s">
        <v>108</v>
      </c>
      <c r="B63" s="18">
        <v>3015827</v>
      </c>
      <c r="C63" s="18">
        <v>2595253.54</v>
      </c>
      <c r="D63" s="18">
        <v>420573.46</v>
      </c>
      <c r="E63" s="37">
        <f t="shared" si="0"/>
        <v>0.8605445670457887</v>
      </c>
    </row>
    <row r="64" spans="1:5" ht="21" customHeight="1">
      <c r="A64" s="21" t="s">
        <v>112</v>
      </c>
      <c r="B64" s="18">
        <v>1838919</v>
      </c>
      <c r="C64" s="18">
        <v>1582471.68</v>
      </c>
      <c r="D64" s="18">
        <v>256447.32</v>
      </c>
      <c r="E64" s="37">
        <f t="shared" si="0"/>
        <v>0.8605445264310173</v>
      </c>
    </row>
    <row r="65" spans="1:5" ht="21" customHeight="1">
      <c r="A65" s="21" t="s">
        <v>122</v>
      </c>
      <c r="B65" s="18">
        <v>10475481</v>
      </c>
      <c r="C65" s="18">
        <v>5451923</v>
      </c>
      <c r="D65" s="18">
        <v>5023558</v>
      </c>
      <c r="E65" s="37">
        <f t="shared" si="0"/>
        <v>0.520446077845972</v>
      </c>
    </row>
    <row r="66" spans="1:5" ht="21" customHeight="1">
      <c r="A66" s="22" t="s">
        <v>393</v>
      </c>
      <c r="B66" s="20">
        <v>933514000</v>
      </c>
      <c r="C66" s="20">
        <v>869504162.99</v>
      </c>
      <c r="D66" s="20">
        <v>64009837.01</v>
      </c>
      <c r="E66" s="39">
        <f t="shared" si="0"/>
        <v>0.9314313047153016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1">
      <selection activeCell="E11" sqref="E11:E38"/>
    </sheetView>
  </sheetViews>
  <sheetFormatPr defaultColWidth="11.57421875" defaultRowHeight="15"/>
  <cols>
    <col min="1" max="1" width="47.28125" style="1" customWidth="1"/>
    <col min="2" max="2" width="15.28125" style="1" bestFit="1" customWidth="1"/>
    <col min="3" max="3" width="16.28125" style="1" customWidth="1"/>
    <col min="4" max="4" width="13.421875" style="1" bestFit="1" customWidth="1"/>
    <col min="5" max="5" width="10.140625" style="2" customWidth="1"/>
    <col min="6" max="16384" width="11.57421875" style="1" customWidth="1"/>
  </cols>
  <sheetData>
    <row r="1" spans="1:5" s="3" customFormat="1" ht="15">
      <c r="A1" s="3" t="s">
        <v>196</v>
      </c>
      <c r="E1" s="4"/>
    </row>
    <row r="2" spans="1:5" s="3" customFormat="1" ht="15">
      <c r="A2" s="3" t="s">
        <v>197</v>
      </c>
      <c r="E2" s="4"/>
    </row>
    <row r="3" spans="1:5" s="3" customFormat="1" ht="15">
      <c r="A3" s="3" t="s">
        <v>198</v>
      </c>
      <c r="E3" s="4"/>
    </row>
    <row r="4" s="3" customFormat="1" ht="15">
      <c r="E4" s="4"/>
    </row>
    <row r="5" spans="1:5" s="3" customFormat="1" ht="15">
      <c r="A5" s="3" t="s">
        <v>199</v>
      </c>
      <c r="E5" s="4"/>
    </row>
    <row r="6" spans="1:5" s="3" customFormat="1" ht="15">
      <c r="A6" s="3" t="s">
        <v>200</v>
      </c>
      <c r="E6" s="4"/>
    </row>
    <row r="7" s="3" customFormat="1" ht="15">
      <c r="E7" s="4"/>
    </row>
    <row r="8" spans="1:5" s="3" customFormat="1" ht="15">
      <c r="A8" s="3" t="s">
        <v>221</v>
      </c>
      <c r="E8" s="4"/>
    </row>
    <row r="9" spans="1:5" s="3" customFormat="1" ht="15">
      <c r="A9" s="3" t="s">
        <v>202</v>
      </c>
      <c r="E9" s="4"/>
    </row>
    <row r="10" spans="1:5" s="3" customFormat="1" ht="30">
      <c r="A10" s="15" t="s">
        <v>394</v>
      </c>
      <c r="B10" s="15" t="s">
        <v>395</v>
      </c>
      <c r="C10" s="15" t="s">
        <v>0</v>
      </c>
      <c r="D10" s="15" t="s">
        <v>396</v>
      </c>
      <c r="E10" s="16" t="s">
        <v>397</v>
      </c>
    </row>
    <row r="11" spans="1:5" s="7" customFormat="1" ht="15">
      <c r="A11" s="17" t="s">
        <v>222</v>
      </c>
      <c r="B11" s="17">
        <f>+B12+B13+B14+B15+B16+B17+B18+B19+B21+B23+B25+B27+B29</f>
        <v>3303631954</v>
      </c>
      <c r="C11" s="17">
        <f>+C12+C13+C14+C15+C16+C17+C18+C19+C21+C23+C25+C27+C29</f>
        <v>3198327186.0699997</v>
      </c>
      <c r="D11" s="17">
        <f>+D12+D13+D14+D15+D16+D17+D18+D19+D21+D23+D25+D27+D29</f>
        <v>105304767.93</v>
      </c>
      <c r="E11" s="34">
        <f>+C11/B11</f>
        <v>0.9681245461370179</v>
      </c>
    </row>
    <row r="12" spans="1:5" ht="15">
      <c r="A12" s="18" t="s">
        <v>1</v>
      </c>
      <c r="B12" s="18">
        <v>1099154839</v>
      </c>
      <c r="C12" s="18">
        <v>1070601383.75</v>
      </c>
      <c r="D12" s="18">
        <v>28553455.25</v>
      </c>
      <c r="E12" s="37">
        <f aca="true" t="shared" si="0" ref="E12:E38">+C12/B12</f>
        <v>0.9740223540516114</v>
      </c>
    </row>
    <row r="13" spans="1:5" ht="15">
      <c r="A13" s="18" t="s">
        <v>2</v>
      </c>
      <c r="B13" s="18">
        <v>8000000</v>
      </c>
      <c r="C13" s="18">
        <v>7994729.17</v>
      </c>
      <c r="D13" s="18">
        <v>5270.83</v>
      </c>
      <c r="E13" s="37">
        <f t="shared" si="0"/>
        <v>0.99934114625</v>
      </c>
    </row>
    <row r="14" spans="1:5" ht="15">
      <c r="A14" s="18" t="s">
        <v>4</v>
      </c>
      <c r="B14" s="18">
        <v>535831069</v>
      </c>
      <c r="C14" s="18">
        <v>529007435.08</v>
      </c>
      <c r="D14" s="18">
        <v>6823633.92</v>
      </c>
      <c r="E14" s="37">
        <f t="shared" si="0"/>
        <v>0.9872653261171759</v>
      </c>
    </row>
    <row r="15" spans="1:5" ht="15">
      <c r="A15" s="18" t="s">
        <v>5</v>
      </c>
      <c r="B15" s="18">
        <v>422830699</v>
      </c>
      <c r="C15" s="18">
        <v>417676812.91</v>
      </c>
      <c r="D15" s="18">
        <v>5153886.09</v>
      </c>
      <c r="E15" s="37">
        <f t="shared" si="0"/>
        <v>0.9878109936147281</v>
      </c>
    </row>
    <row r="16" spans="1:5" ht="15">
      <c r="A16" s="18" t="s">
        <v>6</v>
      </c>
      <c r="B16" s="18">
        <v>221817496</v>
      </c>
      <c r="C16" s="18">
        <v>203979775.9</v>
      </c>
      <c r="D16" s="18">
        <v>17837720.1</v>
      </c>
      <c r="E16" s="37">
        <f t="shared" si="0"/>
        <v>0.9195838000984377</v>
      </c>
    </row>
    <row r="17" spans="1:5" ht="15">
      <c r="A17" s="18" t="s">
        <v>7</v>
      </c>
      <c r="B17" s="18">
        <v>186000000</v>
      </c>
      <c r="C17" s="18">
        <v>184673257.77</v>
      </c>
      <c r="D17" s="18">
        <v>1326742.23</v>
      </c>
      <c r="E17" s="37">
        <f t="shared" si="0"/>
        <v>0.9928669772580646</v>
      </c>
    </row>
    <row r="18" spans="1:5" ht="15">
      <c r="A18" s="18" t="s">
        <v>8</v>
      </c>
      <c r="B18" s="18">
        <v>230493343</v>
      </c>
      <c r="C18" s="18">
        <v>224744663.49</v>
      </c>
      <c r="D18" s="18">
        <v>5748679.51</v>
      </c>
      <c r="E18" s="37">
        <f t="shared" si="0"/>
        <v>0.9750592384353591</v>
      </c>
    </row>
    <row r="19" spans="1:5" ht="15">
      <c r="A19" s="18" t="s">
        <v>9</v>
      </c>
      <c r="B19" s="18">
        <v>231217420</v>
      </c>
      <c r="C19" s="18">
        <v>223413654</v>
      </c>
      <c r="D19" s="18">
        <v>7803766</v>
      </c>
      <c r="E19" s="37">
        <f t="shared" si="0"/>
        <v>0.9662492298374404</v>
      </c>
    </row>
    <row r="20" spans="1:5" ht="15">
      <c r="A20" s="18" t="s">
        <v>12</v>
      </c>
      <c r="B20" s="18">
        <v>231217420</v>
      </c>
      <c r="C20" s="18">
        <v>223413654</v>
      </c>
      <c r="D20" s="18">
        <v>7803766</v>
      </c>
      <c r="E20" s="37">
        <f t="shared" si="0"/>
        <v>0.9662492298374404</v>
      </c>
    </row>
    <row r="21" spans="1:5" ht="15">
      <c r="A21" s="18" t="s">
        <v>14</v>
      </c>
      <c r="B21" s="18">
        <v>13309050</v>
      </c>
      <c r="C21" s="18">
        <v>12076418</v>
      </c>
      <c r="D21" s="18">
        <v>1232632</v>
      </c>
      <c r="E21" s="37">
        <f t="shared" si="0"/>
        <v>0.9073839229697086</v>
      </c>
    </row>
    <row r="22" spans="1:5" ht="15">
      <c r="A22" s="18" t="s">
        <v>17</v>
      </c>
      <c r="B22" s="18">
        <v>13309050</v>
      </c>
      <c r="C22" s="18">
        <v>12076418</v>
      </c>
      <c r="D22" s="18">
        <v>1232632</v>
      </c>
      <c r="E22" s="37">
        <f t="shared" si="0"/>
        <v>0.9073839229697086</v>
      </c>
    </row>
    <row r="23" spans="1:5" ht="15">
      <c r="A23" s="18" t="s">
        <v>19</v>
      </c>
      <c r="B23" s="18">
        <v>122961049</v>
      </c>
      <c r="C23" s="18">
        <v>115778869</v>
      </c>
      <c r="D23" s="18">
        <v>7182180</v>
      </c>
      <c r="E23" s="37">
        <f t="shared" si="0"/>
        <v>0.9415897956433342</v>
      </c>
    </row>
    <row r="24" spans="1:5" ht="15">
      <c r="A24" s="18" t="s">
        <v>22</v>
      </c>
      <c r="B24" s="18">
        <v>122961049</v>
      </c>
      <c r="C24" s="18">
        <v>115778869</v>
      </c>
      <c r="D24" s="18">
        <v>7182180</v>
      </c>
      <c r="E24" s="37">
        <f t="shared" si="0"/>
        <v>0.9415897956433342</v>
      </c>
    </row>
    <row r="25" spans="1:5" ht="15">
      <c r="A25" s="18" t="s">
        <v>24</v>
      </c>
      <c r="B25" s="18">
        <v>39927149</v>
      </c>
      <c r="C25" s="18">
        <v>36229268</v>
      </c>
      <c r="D25" s="18">
        <v>3697881</v>
      </c>
      <c r="E25" s="37">
        <f t="shared" si="0"/>
        <v>0.9073842963343063</v>
      </c>
    </row>
    <row r="26" spans="1:5" ht="15">
      <c r="A26" s="18" t="s">
        <v>27</v>
      </c>
      <c r="B26" s="18">
        <v>39927149</v>
      </c>
      <c r="C26" s="18">
        <v>36229268</v>
      </c>
      <c r="D26" s="18">
        <v>3697881</v>
      </c>
      <c r="E26" s="37">
        <f t="shared" si="0"/>
        <v>0.9073842963343063</v>
      </c>
    </row>
    <row r="27" spans="1:5" ht="15">
      <c r="A27" s="18" t="s">
        <v>29</v>
      </c>
      <c r="B27" s="18">
        <v>79854298</v>
      </c>
      <c r="C27" s="18">
        <v>72458509</v>
      </c>
      <c r="D27" s="18">
        <v>7395789</v>
      </c>
      <c r="E27" s="37">
        <f t="shared" si="0"/>
        <v>0.9073839582185044</v>
      </c>
    </row>
    <row r="28" spans="1:5" ht="15">
      <c r="A28" s="18" t="s">
        <v>32</v>
      </c>
      <c r="B28" s="18">
        <v>79854298</v>
      </c>
      <c r="C28" s="18">
        <v>72458509</v>
      </c>
      <c r="D28" s="18">
        <v>7395789</v>
      </c>
      <c r="E28" s="37">
        <f t="shared" si="0"/>
        <v>0.9073839582185044</v>
      </c>
    </row>
    <row r="29" spans="1:5" ht="15">
      <c r="A29" s="18" t="s">
        <v>34</v>
      </c>
      <c r="B29" s="18">
        <v>112235542</v>
      </c>
      <c r="C29" s="18">
        <v>99692410</v>
      </c>
      <c r="D29" s="18">
        <v>12543132</v>
      </c>
      <c r="E29" s="37">
        <f t="shared" si="0"/>
        <v>0.8882427814176724</v>
      </c>
    </row>
    <row r="30" spans="1:5" ht="15">
      <c r="A30" s="18" t="s">
        <v>37</v>
      </c>
      <c r="B30" s="18">
        <v>112235542</v>
      </c>
      <c r="C30" s="18">
        <v>99692410</v>
      </c>
      <c r="D30" s="18">
        <v>12543132</v>
      </c>
      <c r="E30" s="37">
        <f t="shared" si="0"/>
        <v>0.8882427814176724</v>
      </c>
    </row>
    <row r="31" spans="1:5" ht="15">
      <c r="A31" s="20" t="s">
        <v>99</v>
      </c>
      <c r="B31" s="20">
        <v>530979046</v>
      </c>
      <c r="C31" s="20">
        <v>524043342.56</v>
      </c>
      <c r="D31" s="20">
        <v>6935703.44</v>
      </c>
      <c r="E31" s="39">
        <f t="shared" si="0"/>
        <v>0.9869378961519322</v>
      </c>
    </row>
    <row r="32" spans="1:5" ht="15">
      <c r="A32" s="18" t="s">
        <v>100</v>
      </c>
      <c r="B32" s="18">
        <v>500000000</v>
      </c>
      <c r="C32" s="18">
        <v>499999999.89</v>
      </c>
      <c r="D32" s="18">
        <v>0.11</v>
      </c>
      <c r="E32" s="37">
        <f t="shared" si="0"/>
        <v>0.99999999978</v>
      </c>
    </row>
    <row r="33" spans="1:5" ht="15">
      <c r="A33" s="18" t="s">
        <v>101</v>
      </c>
      <c r="B33" s="18">
        <v>500000000</v>
      </c>
      <c r="C33" s="18">
        <v>499999999.89</v>
      </c>
      <c r="D33" s="18">
        <v>0.11</v>
      </c>
      <c r="E33" s="37">
        <f t="shared" si="0"/>
        <v>0.99999999978</v>
      </c>
    </row>
    <row r="34" spans="1:5" ht="15">
      <c r="A34" s="18" t="s">
        <v>106</v>
      </c>
      <c r="B34" s="18">
        <v>17567946</v>
      </c>
      <c r="C34" s="18">
        <v>15940866.67</v>
      </c>
      <c r="D34" s="18">
        <v>1627079.33</v>
      </c>
      <c r="E34" s="37">
        <f t="shared" si="0"/>
        <v>0.9073836332374883</v>
      </c>
    </row>
    <row r="35" spans="1:5" ht="15">
      <c r="A35" s="18" t="s">
        <v>109</v>
      </c>
      <c r="B35" s="18">
        <v>10913421</v>
      </c>
      <c r="C35" s="18">
        <v>9902659.58</v>
      </c>
      <c r="D35" s="18">
        <v>1010761.42</v>
      </c>
      <c r="E35" s="37">
        <f t="shared" si="0"/>
        <v>0.9073836315853663</v>
      </c>
    </row>
    <row r="36" spans="1:5" ht="15">
      <c r="A36" s="18" t="s">
        <v>113</v>
      </c>
      <c r="B36" s="18">
        <v>6654525</v>
      </c>
      <c r="C36" s="18">
        <v>6038207.09</v>
      </c>
      <c r="D36" s="18">
        <v>616317.91</v>
      </c>
      <c r="E36" s="37">
        <f t="shared" si="0"/>
        <v>0.9073836359469684</v>
      </c>
    </row>
    <row r="37" spans="1:5" ht="15">
      <c r="A37" s="18" t="s">
        <v>122</v>
      </c>
      <c r="B37" s="18">
        <v>13411100</v>
      </c>
      <c r="C37" s="18">
        <v>8102476</v>
      </c>
      <c r="D37" s="18">
        <v>5308624</v>
      </c>
      <c r="E37" s="37">
        <f t="shared" si="0"/>
        <v>0.6041619255691181</v>
      </c>
    </row>
    <row r="38" spans="1:5" ht="15">
      <c r="A38" s="20" t="s">
        <v>393</v>
      </c>
      <c r="B38" s="20">
        <v>3834611000</v>
      </c>
      <c r="C38" s="20">
        <v>3722370528.63</v>
      </c>
      <c r="D38" s="20">
        <v>112240471.37</v>
      </c>
      <c r="E38" s="39">
        <f t="shared" si="0"/>
        <v>0.9707296329745051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zoomScalePageLayoutView="0" workbookViewId="0" topLeftCell="A123">
      <selection activeCell="B135" sqref="B135"/>
    </sheetView>
  </sheetViews>
  <sheetFormatPr defaultColWidth="11.57421875" defaultRowHeight="15"/>
  <cols>
    <col min="1" max="1" width="55.28125" style="13" customWidth="1"/>
    <col min="2" max="2" width="16.28125" style="1" customWidth="1"/>
    <col min="3" max="3" width="16.28125" style="1" bestFit="1" customWidth="1"/>
    <col min="4" max="4" width="13.421875" style="1" customWidth="1"/>
    <col min="5" max="5" width="9.140625" style="2" customWidth="1"/>
    <col min="6" max="16384" width="11.57421875" style="1" customWidth="1"/>
  </cols>
  <sheetData>
    <row r="1" ht="18" customHeight="1">
      <c r="A1" s="8" t="s">
        <v>223</v>
      </c>
    </row>
    <row r="2" ht="18" customHeight="1">
      <c r="A2" s="8" t="s">
        <v>197</v>
      </c>
    </row>
    <row r="3" ht="18" customHeight="1">
      <c r="A3" s="8" t="s">
        <v>224</v>
      </c>
    </row>
    <row r="4" ht="18" customHeight="1">
      <c r="A4" s="8"/>
    </row>
    <row r="5" ht="18" customHeight="1">
      <c r="A5" s="8" t="s">
        <v>225</v>
      </c>
    </row>
    <row r="6" ht="18" customHeight="1">
      <c r="A6" s="8"/>
    </row>
    <row r="7" ht="18" customHeight="1">
      <c r="A7" s="8" t="s">
        <v>226</v>
      </c>
    </row>
    <row r="8" spans="1:5" s="9" customFormat="1" ht="33" customHeight="1">
      <c r="A8" s="15" t="s">
        <v>394</v>
      </c>
      <c r="B8" s="15" t="s">
        <v>395</v>
      </c>
      <c r="C8" s="15" t="s">
        <v>0</v>
      </c>
      <c r="D8" s="15" t="s">
        <v>396</v>
      </c>
      <c r="E8" s="16" t="s">
        <v>397</v>
      </c>
    </row>
    <row r="9" spans="1:5" s="10" customFormat="1" ht="18" customHeight="1">
      <c r="A9" s="23" t="s">
        <v>203</v>
      </c>
      <c r="B9" s="24">
        <v>9318061054</v>
      </c>
      <c r="C9" s="24">
        <v>9190911776.79</v>
      </c>
      <c r="D9" s="24">
        <v>127149277.21</v>
      </c>
      <c r="E9" s="36">
        <f>+C9/B9</f>
        <v>0.986354534868022</v>
      </c>
    </row>
    <row r="10" spans="1:5" s="11" customFormat="1" ht="18" customHeight="1">
      <c r="A10" s="26" t="s">
        <v>227</v>
      </c>
      <c r="B10" s="18">
        <v>3166456035</v>
      </c>
      <c r="C10" s="18">
        <v>3113824173.61</v>
      </c>
      <c r="D10" s="18">
        <v>52631861.39</v>
      </c>
      <c r="E10" s="37">
        <f>+C10/B10</f>
        <v>0.9833783065963208</v>
      </c>
    </row>
    <row r="11" spans="1:5" s="11" customFormat="1" ht="18" customHeight="1">
      <c r="A11" s="26" t="s">
        <v>228</v>
      </c>
      <c r="B11" s="18">
        <v>10000000</v>
      </c>
      <c r="C11" s="18">
        <v>9168973.49</v>
      </c>
      <c r="D11" s="18">
        <v>831026.51</v>
      </c>
      <c r="E11" s="37">
        <f>+C11/B11</f>
        <v>0.916897349</v>
      </c>
    </row>
    <row r="12" spans="1:5" s="11" customFormat="1" ht="18" customHeight="1">
      <c r="A12" s="26" t="s">
        <v>229</v>
      </c>
      <c r="B12" s="18">
        <v>0</v>
      </c>
      <c r="C12" s="18">
        <v>0</v>
      </c>
      <c r="D12" s="18">
        <v>0</v>
      </c>
      <c r="E12" s="37">
        <v>0</v>
      </c>
    </row>
    <row r="13" spans="1:5" s="11" customFormat="1" ht="18" customHeight="1">
      <c r="A13" s="26" t="s">
        <v>230</v>
      </c>
      <c r="B13" s="18">
        <v>1550679825</v>
      </c>
      <c r="C13" s="18">
        <v>1548381890.23</v>
      </c>
      <c r="D13" s="18">
        <v>2297934.77</v>
      </c>
      <c r="E13" s="37">
        <f aca="true" t="shared" si="0" ref="E13:E30">+C13/B13</f>
        <v>0.9985181113902736</v>
      </c>
    </row>
    <row r="14" spans="1:5" s="11" customFormat="1" ht="18" customHeight="1">
      <c r="A14" s="26" t="s">
        <v>231</v>
      </c>
      <c r="B14" s="18">
        <v>1298243781</v>
      </c>
      <c r="C14" s="18">
        <v>1288878213</v>
      </c>
      <c r="D14" s="18">
        <v>9365568</v>
      </c>
      <c r="E14" s="37">
        <f t="shared" si="0"/>
        <v>0.9927859712196841</v>
      </c>
    </row>
    <row r="15" spans="1:5" s="11" customFormat="1" ht="18" customHeight="1">
      <c r="A15" s="26" t="s">
        <v>232</v>
      </c>
      <c r="B15" s="18">
        <v>618061693</v>
      </c>
      <c r="C15" s="18">
        <v>592096985.53</v>
      </c>
      <c r="D15" s="18">
        <v>25964707.47</v>
      </c>
      <c r="E15" s="37">
        <f t="shared" si="0"/>
        <v>0.9579901039587645</v>
      </c>
    </row>
    <row r="16" spans="1:5" s="11" customFormat="1" ht="18" customHeight="1">
      <c r="A16" s="26" t="s">
        <v>233</v>
      </c>
      <c r="B16" s="18">
        <v>507000000</v>
      </c>
      <c r="C16" s="18">
        <v>506593213.39</v>
      </c>
      <c r="D16" s="18">
        <v>406786.61</v>
      </c>
      <c r="E16" s="37">
        <f t="shared" si="0"/>
        <v>0.9991976595463511</v>
      </c>
    </row>
    <row r="17" spans="1:5" s="11" customFormat="1" ht="18" customHeight="1">
      <c r="A17" s="26" t="s">
        <v>234</v>
      </c>
      <c r="B17" s="18">
        <v>619328553</v>
      </c>
      <c r="C17" s="18">
        <v>613119104.54</v>
      </c>
      <c r="D17" s="18">
        <v>6209448.46</v>
      </c>
      <c r="E17" s="37">
        <f t="shared" si="0"/>
        <v>0.9899739024950137</v>
      </c>
    </row>
    <row r="18" spans="1:5" s="11" customFormat="1" ht="18" customHeight="1">
      <c r="A18" s="26" t="s">
        <v>235</v>
      </c>
      <c r="B18" s="18">
        <v>654768008</v>
      </c>
      <c r="C18" s="18">
        <v>650646947</v>
      </c>
      <c r="D18" s="18">
        <v>4121061</v>
      </c>
      <c r="E18" s="37">
        <f t="shared" si="0"/>
        <v>0.9937060745948968</v>
      </c>
    </row>
    <row r="19" spans="1:5" s="12" customFormat="1" ht="18" customHeight="1">
      <c r="A19" s="27" t="s">
        <v>236</v>
      </c>
      <c r="B19" s="28">
        <v>654768008</v>
      </c>
      <c r="C19" s="28">
        <v>650646947</v>
      </c>
      <c r="D19" s="28">
        <v>4121061</v>
      </c>
      <c r="E19" s="38">
        <f t="shared" si="0"/>
        <v>0.9937060745948968</v>
      </c>
    </row>
    <row r="20" spans="1:5" s="11" customFormat="1" ht="18" customHeight="1">
      <c r="A20" s="26" t="s">
        <v>237</v>
      </c>
      <c r="B20" s="18">
        <v>37068541</v>
      </c>
      <c r="C20" s="18">
        <v>35170163</v>
      </c>
      <c r="D20" s="18">
        <v>1898378</v>
      </c>
      <c r="E20" s="37">
        <f t="shared" si="0"/>
        <v>0.9487873558336164</v>
      </c>
    </row>
    <row r="21" spans="1:5" s="12" customFormat="1" ht="18" customHeight="1">
      <c r="A21" s="27" t="s">
        <v>238</v>
      </c>
      <c r="B21" s="28">
        <v>37068541</v>
      </c>
      <c r="C21" s="28">
        <v>35170163</v>
      </c>
      <c r="D21" s="28">
        <v>1898378</v>
      </c>
      <c r="E21" s="38">
        <f t="shared" si="0"/>
        <v>0.9487873558336164</v>
      </c>
    </row>
    <row r="22" spans="1:5" s="11" customFormat="1" ht="18" customHeight="1">
      <c r="A22" s="26" t="s">
        <v>239</v>
      </c>
      <c r="B22" s="18">
        <v>330754443</v>
      </c>
      <c r="C22" s="18">
        <v>329817820</v>
      </c>
      <c r="D22" s="18">
        <v>936623</v>
      </c>
      <c r="E22" s="37">
        <f t="shared" si="0"/>
        <v>0.9971682224688967</v>
      </c>
    </row>
    <row r="23" spans="1:5" s="12" customFormat="1" ht="18" customHeight="1">
      <c r="A23" s="27" t="s">
        <v>240</v>
      </c>
      <c r="B23" s="28">
        <v>330754443</v>
      </c>
      <c r="C23" s="28">
        <v>329817820</v>
      </c>
      <c r="D23" s="28">
        <v>936623</v>
      </c>
      <c r="E23" s="38">
        <f t="shared" si="0"/>
        <v>0.9971682224688967</v>
      </c>
    </row>
    <row r="24" spans="1:5" s="11" customFormat="1" ht="18" customHeight="1">
      <c r="A24" s="26" t="s">
        <v>241</v>
      </c>
      <c r="B24" s="18">
        <v>111205623</v>
      </c>
      <c r="C24" s="18">
        <v>105510336</v>
      </c>
      <c r="D24" s="18">
        <v>5695287</v>
      </c>
      <c r="E24" s="37">
        <f t="shared" si="0"/>
        <v>0.9487859800039068</v>
      </c>
    </row>
    <row r="25" spans="1:5" s="12" customFormat="1" ht="18" customHeight="1">
      <c r="A25" s="27" t="s">
        <v>242</v>
      </c>
      <c r="B25" s="28">
        <v>111205623</v>
      </c>
      <c r="C25" s="28">
        <v>105510336</v>
      </c>
      <c r="D25" s="28">
        <v>5695287</v>
      </c>
      <c r="E25" s="38">
        <f t="shared" si="0"/>
        <v>0.9487859800039068</v>
      </c>
    </row>
    <row r="26" spans="1:5" s="11" customFormat="1" ht="18" customHeight="1">
      <c r="A26" s="26" t="s">
        <v>243</v>
      </c>
      <c r="B26" s="18">
        <v>217911246</v>
      </c>
      <c r="C26" s="18">
        <v>211020714</v>
      </c>
      <c r="D26" s="18">
        <v>6890532</v>
      </c>
      <c r="E26" s="37">
        <f t="shared" si="0"/>
        <v>0.9683791813112756</v>
      </c>
    </row>
    <row r="27" spans="1:5" s="12" customFormat="1" ht="18" customHeight="1">
      <c r="A27" s="27" t="s">
        <v>244</v>
      </c>
      <c r="B27" s="28">
        <v>217911246</v>
      </c>
      <c r="C27" s="28">
        <v>211020714</v>
      </c>
      <c r="D27" s="28">
        <v>6890532</v>
      </c>
      <c r="E27" s="38">
        <f t="shared" si="0"/>
        <v>0.9683791813112756</v>
      </c>
    </row>
    <row r="28" spans="1:5" s="11" customFormat="1" ht="18" customHeight="1">
      <c r="A28" s="26" t="s">
        <v>245</v>
      </c>
      <c r="B28" s="18">
        <v>196583306</v>
      </c>
      <c r="C28" s="18">
        <v>186683243</v>
      </c>
      <c r="D28" s="18">
        <v>9900063</v>
      </c>
      <c r="E28" s="37">
        <f t="shared" si="0"/>
        <v>0.9496393503525675</v>
      </c>
    </row>
    <row r="29" spans="1:5" s="12" customFormat="1" ht="18" customHeight="1">
      <c r="A29" s="27" t="s">
        <v>246</v>
      </c>
      <c r="B29" s="28">
        <v>196583306</v>
      </c>
      <c r="C29" s="28">
        <v>186683243</v>
      </c>
      <c r="D29" s="28">
        <v>9900063</v>
      </c>
      <c r="E29" s="38">
        <f t="shared" si="0"/>
        <v>0.9496393503525675</v>
      </c>
    </row>
    <row r="30" spans="1:5" s="11" customFormat="1" ht="18" customHeight="1">
      <c r="A30" s="23" t="s">
        <v>204</v>
      </c>
      <c r="B30" s="24">
        <v>725756638</v>
      </c>
      <c r="C30" s="24">
        <v>688909284.19</v>
      </c>
      <c r="D30" s="24">
        <v>36847353.81</v>
      </c>
      <c r="E30" s="36">
        <f t="shared" si="0"/>
        <v>0.9492290502343295</v>
      </c>
    </row>
    <row r="31" spans="1:5" s="11" customFormat="1" ht="18" customHeight="1">
      <c r="A31" s="26" t="s">
        <v>247</v>
      </c>
      <c r="B31" s="18">
        <v>0</v>
      </c>
      <c r="C31" s="18">
        <v>0</v>
      </c>
      <c r="D31" s="18">
        <v>0</v>
      </c>
      <c r="E31" s="37">
        <v>0</v>
      </c>
    </row>
    <row r="32" spans="1:5" s="11" customFormat="1" ht="18" customHeight="1">
      <c r="A32" s="26" t="s">
        <v>248</v>
      </c>
      <c r="B32" s="18">
        <v>0</v>
      </c>
      <c r="C32" s="18">
        <v>0</v>
      </c>
      <c r="D32" s="18">
        <v>0</v>
      </c>
      <c r="E32" s="37">
        <v>0</v>
      </c>
    </row>
    <row r="33" spans="1:5" s="11" customFormat="1" ht="18" customHeight="1">
      <c r="A33" s="30" t="s">
        <v>249</v>
      </c>
      <c r="B33" s="18">
        <v>0</v>
      </c>
      <c r="C33" s="18">
        <v>0</v>
      </c>
      <c r="D33" s="18">
        <v>0</v>
      </c>
      <c r="E33" s="37">
        <v>0</v>
      </c>
    </row>
    <row r="34" spans="1:5" s="11" customFormat="1" ht="18" customHeight="1">
      <c r="A34" s="26" t="s">
        <v>250</v>
      </c>
      <c r="B34" s="18">
        <v>683000</v>
      </c>
      <c r="C34" s="18">
        <v>121940</v>
      </c>
      <c r="D34" s="18">
        <v>561060</v>
      </c>
      <c r="E34" s="37">
        <f aca="true" t="shared" si="1" ref="E34:E46">+C34/B34</f>
        <v>0.17853587115666178</v>
      </c>
    </row>
    <row r="35" spans="1:5" s="11" customFormat="1" ht="18" customHeight="1">
      <c r="A35" s="26" t="s">
        <v>251</v>
      </c>
      <c r="B35" s="18">
        <v>8721749</v>
      </c>
      <c r="C35" s="18">
        <v>8721249</v>
      </c>
      <c r="D35" s="18">
        <v>500</v>
      </c>
      <c r="E35" s="37">
        <f t="shared" si="1"/>
        <v>0.9999426720489205</v>
      </c>
    </row>
    <row r="36" spans="1:5" s="11" customFormat="1" ht="18" customHeight="1">
      <c r="A36" s="26" t="s">
        <v>252</v>
      </c>
      <c r="B36" s="18">
        <v>6656845</v>
      </c>
      <c r="C36" s="18">
        <v>5972392.41</v>
      </c>
      <c r="D36" s="18">
        <v>684452.59</v>
      </c>
      <c r="E36" s="37">
        <f t="shared" si="1"/>
        <v>0.8971806328673719</v>
      </c>
    </row>
    <row r="37" spans="1:5" s="11" customFormat="1" ht="18" customHeight="1">
      <c r="A37" s="26" t="s">
        <v>253</v>
      </c>
      <c r="B37" s="18">
        <v>582000</v>
      </c>
      <c r="C37" s="18">
        <v>566000</v>
      </c>
      <c r="D37" s="18">
        <v>16000</v>
      </c>
      <c r="E37" s="37">
        <f t="shared" si="1"/>
        <v>0.9725085910652921</v>
      </c>
    </row>
    <row r="38" spans="1:5" s="11" customFormat="1" ht="18" customHeight="1">
      <c r="A38" s="26" t="s">
        <v>254</v>
      </c>
      <c r="B38" s="18">
        <v>117463612</v>
      </c>
      <c r="C38" s="18">
        <v>112902513.21</v>
      </c>
      <c r="D38" s="18">
        <v>4561098.79</v>
      </c>
      <c r="E38" s="37">
        <f t="shared" si="1"/>
        <v>0.9611701129197354</v>
      </c>
    </row>
    <row r="39" spans="1:5" s="11" customFormat="1" ht="18" customHeight="1">
      <c r="A39" s="26" t="s">
        <v>255</v>
      </c>
      <c r="B39" s="18">
        <v>1982699</v>
      </c>
      <c r="C39" s="18">
        <v>1636151</v>
      </c>
      <c r="D39" s="18">
        <v>346548</v>
      </c>
      <c r="E39" s="37">
        <f t="shared" si="1"/>
        <v>0.8252140138266071</v>
      </c>
    </row>
    <row r="40" spans="1:5" s="11" customFormat="1" ht="18" customHeight="1">
      <c r="A40" s="26" t="s">
        <v>256</v>
      </c>
      <c r="B40" s="18">
        <v>2911333</v>
      </c>
      <c r="C40" s="18">
        <v>2127839</v>
      </c>
      <c r="D40" s="18">
        <v>783494</v>
      </c>
      <c r="E40" s="37">
        <f t="shared" si="1"/>
        <v>0.7308813522877665</v>
      </c>
    </row>
    <row r="41" spans="1:5" s="11" customFormat="1" ht="18" customHeight="1">
      <c r="A41" s="26" t="s">
        <v>257</v>
      </c>
      <c r="B41" s="18">
        <v>232400589</v>
      </c>
      <c r="C41" s="18">
        <v>214839252.66</v>
      </c>
      <c r="D41" s="18">
        <v>17561336.34</v>
      </c>
      <c r="E41" s="37">
        <f t="shared" si="1"/>
        <v>0.9244350609627757</v>
      </c>
    </row>
    <row r="42" spans="1:5" s="11" customFormat="1" ht="18" customHeight="1">
      <c r="A42" s="26" t="s">
        <v>258</v>
      </c>
      <c r="B42" s="18">
        <v>4811491</v>
      </c>
      <c r="C42" s="18">
        <v>4392393.6</v>
      </c>
      <c r="D42" s="18">
        <v>419097.4</v>
      </c>
      <c r="E42" s="37">
        <f t="shared" si="1"/>
        <v>0.9128965636639452</v>
      </c>
    </row>
    <row r="43" spans="1:5" s="11" customFormat="1" ht="18" customHeight="1">
      <c r="A43" s="26" t="s">
        <v>259</v>
      </c>
      <c r="B43" s="18">
        <v>3056529</v>
      </c>
      <c r="C43" s="18">
        <v>3052859.01</v>
      </c>
      <c r="D43" s="18">
        <v>3669.99</v>
      </c>
      <c r="E43" s="37">
        <f t="shared" si="1"/>
        <v>0.9987992948864545</v>
      </c>
    </row>
    <row r="44" spans="1:5" s="11" customFormat="1" ht="18" customHeight="1">
      <c r="A44" s="26" t="s">
        <v>260</v>
      </c>
      <c r="B44" s="18">
        <v>38611487</v>
      </c>
      <c r="C44" s="18">
        <v>38472660</v>
      </c>
      <c r="D44" s="18">
        <v>138827</v>
      </c>
      <c r="E44" s="37">
        <f t="shared" si="1"/>
        <v>0.9964045155784857</v>
      </c>
    </row>
    <row r="45" spans="1:5" s="11" customFormat="1" ht="18" customHeight="1">
      <c r="A45" s="26" t="s">
        <v>261</v>
      </c>
      <c r="B45" s="18">
        <v>500000</v>
      </c>
      <c r="C45" s="18">
        <v>500000</v>
      </c>
      <c r="D45" s="18">
        <v>0</v>
      </c>
      <c r="E45" s="37">
        <f t="shared" si="1"/>
        <v>1</v>
      </c>
    </row>
    <row r="46" spans="1:5" s="11" customFormat="1" ht="18" customHeight="1">
      <c r="A46" s="26" t="s">
        <v>262</v>
      </c>
      <c r="B46" s="18">
        <v>163194257</v>
      </c>
      <c r="C46" s="18">
        <v>156665522.38</v>
      </c>
      <c r="D46" s="18">
        <v>6528734.62</v>
      </c>
      <c r="E46" s="37">
        <f t="shared" si="1"/>
        <v>0.9599940908459788</v>
      </c>
    </row>
    <row r="47" spans="1:5" s="11" customFormat="1" ht="18" customHeight="1">
      <c r="A47" s="26" t="s">
        <v>263</v>
      </c>
      <c r="B47" s="18">
        <v>0</v>
      </c>
      <c r="C47" s="18">
        <v>0</v>
      </c>
      <c r="D47" s="18">
        <v>0</v>
      </c>
      <c r="E47" s="37">
        <v>0</v>
      </c>
    </row>
    <row r="48" spans="1:5" s="11" customFormat="1" ht="18" customHeight="1">
      <c r="A48" s="26" t="s">
        <v>264</v>
      </c>
      <c r="B48" s="18">
        <v>123615785</v>
      </c>
      <c r="C48" s="18">
        <v>122719537.9</v>
      </c>
      <c r="D48" s="18">
        <v>896247.1</v>
      </c>
      <c r="E48" s="37">
        <f aca="true" t="shared" si="2" ref="E48:E90">+C48/B48</f>
        <v>0.9927497358043716</v>
      </c>
    </row>
    <row r="49" spans="1:5" s="11" customFormat="1" ht="18" customHeight="1">
      <c r="A49" s="26" t="s">
        <v>265</v>
      </c>
      <c r="B49" s="18">
        <v>2275144</v>
      </c>
      <c r="C49" s="18">
        <v>2175044</v>
      </c>
      <c r="D49" s="18">
        <v>100100</v>
      </c>
      <c r="E49" s="37">
        <f t="shared" si="2"/>
        <v>0.9560027848786714</v>
      </c>
    </row>
    <row r="50" spans="1:5" s="11" customFormat="1" ht="18" customHeight="1">
      <c r="A50" s="26" t="s">
        <v>266</v>
      </c>
      <c r="B50" s="18">
        <v>3796405</v>
      </c>
      <c r="C50" s="18">
        <v>3007110</v>
      </c>
      <c r="D50" s="18">
        <v>789295</v>
      </c>
      <c r="E50" s="37">
        <f t="shared" si="2"/>
        <v>0.7920940995494422</v>
      </c>
    </row>
    <row r="51" spans="1:5" s="11" customFormat="1" ht="18" customHeight="1">
      <c r="A51" s="26" t="s">
        <v>267</v>
      </c>
      <c r="B51" s="18">
        <v>14120394</v>
      </c>
      <c r="C51" s="18">
        <v>10663576.02</v>
      </c>
      <c r="D51" s="18">
        <v>3456817.98</v>
      </c>
      <c r="E51" s="37">
        <f t="shared" si="2"/>
        <v>0.7551896937153453</v>
      </c>
    </row>
    <row r="52" spans="1:5" s="11" customFormat="1" ht="18" customHeight="1">
      <c r="A52" s="26" t="s">
        <v>268</v>
      </c>
      <c r="B52" s="18">
        <v>373319</v>
      </c>
      <c r="C52" s="18">
        <v>373244</v>
      </c>
      <c r="D52" s="18">
        <v>75</v>
      </c>
      <c r="E52" s="37">
        <f t="shared" si="2"/>
        <v>0.9997990994297102</v>
      </c>
    </row>
    <row r="53" spans="1:5" s="11" customFormat="1" ht="18" customHeight="1">
      <c r="A53" s="23" t="s">
        <v>269</v>
      </c>
      <c r="B53" s="24">
        <v>355651934</v>
      </c>
      <c r="C53" s="24">
        <v>312164533.83</v>
      </c>
      <c r="D53" s="24">
        <v>43487400.17</v>
      </c>
      <c r="E53" s="36">
        <f t="shared" si="2"/>
        <v>0.8777248314640121</v>
      </c>
    </row>
    <row r="54" spans="1:5" s="11" customFormat="1" ht="18" customHeight="1">
      <c r="A54" s="26" t="s">
        <v>270</v>
      </c>
      <c r="B54" s="18">
        <v>230488280</v>
      </c>
      <c r="C54" s="18">
        <v>212980090.08</v>
      </c>
      <c r="D54" s="18">
        <v>17508189.92</v>
      </c>
      <c r="E54" s="37">
        <f t="shared" si="2"/>
        <v>0.9240386976726106</v>
      </c>
    </row>
    <row r="55" spans="1:5" s="11" customFormat="1" ht="18" customHeight="1">
      <c r="A55" s="26" t="s">
        <v>271</v>
      </c>
      <c r="B55" s="18">
        <v>430000</v>
      </c>
      <c r="C55" s="18">
        <v>411890</v>
      </c>
      <c r="D55" s="18">
        <v>18110</v>
      </c>
      <c r="E55" s="37">
        <f t="shared" si="2"/>
        <v>0.9578837209302326</v>
      </c>
    </row>
    <row r="56" spans="1:5" s="11" customFormat="1" ht="18" customHeight="1">
      <c r="A56" s="26" t="s">
        <v>272</v>
      </c>
      <c r="B56" s="18">
        <v>26193013</v>
      </c>
      <c r="C56" s="18">
        <v>15726584.77</v>
      </c>
      <c r="D56" s="18">
        <v>10466428.23</v>
      </c>
      <c r="E56" s="37">
        <f t="shared" si="2"/>
        <v>0.6004114444565808</v>
      </c>
    </row>
    <row r="57" spans="1:5" s="11" customFormat="1" ht="18" customHeight="1">
      <c r="A57" s="26" t="s">
        <v>273</v>
      </c>
      <c r="B57" s="18">
        <v>6531998</v>
      </c>
      <c r="C57" s="18">
        <v>6341001.02</v>
      </c>
      <c r="D57" s="18">
        <v>190996.98</v>
      </c>
      <c r="E57" s="37">
        <f t="shared" si="2"/>
        <v>0.9707597920268806</v>
      </c>
    </row>
    <row r="58" spans="1:5" s="11" customFormat="1" ht="18" customHeight="1">
      <c r="A58" s="26" t="s">
        <v>274</v>
      </c>
      <c r="B58" s="18">
        <v>500000</v>
      </c>
      <c r="C58" s="18">
        <v>500000</v>
      </c>
      <c r="D58" s="18">
        <v>0</v>
      </c>
      <c r="E58" s="37">
        <f t="shared" si="2"/>
        <v>1</v>
      </c>
    </row>
    <row r="59" spans="1:5" s="11" customFormat="1" ht="18" customHeight="1">
      <c r="A59" s="26" t="s">
        <v>275</v>
      </c>
      <c r="B59" s="18">
        <v>4688987</v>
      </c>
      <c r="C59" s="18">
        <v>3861233.24</v>
      </c>
      <c r="D59" s="18">
        <v>827753.76</v>
      </c>
      <c r="E59" s="37">
        <f t="shared" si="2"/>
        <v>0.823468531689254</v>
      </c>
    </row>
    <row r="60" spans="1:5" s="11" customFormat="1" ht="18" customHeight="1">
      <c r="A60" s="26" t="s">
        <v>276</v>
      </c>
      <c r="B60" s="18">
        <v>5492396</v>
      </c>
      <c r="C60" s="18">
        <v>5455071.19</v>
      </c>
      <c r="D60" s="18">
        <v>37324.81</v>
      </c>
      <c r="E60" s="37">
        <f t="shared" si="2"/>
        <v>0.9932042755110885</v>
      </c>
    </row>
    <row r="61" spans="1:5" s="11" customFormat="1" ht="18" customHeight="1">
      <c r="A61" s="26" t="s">
        <v>277</v>
      </c>
      <c r="B61" s="18">
        <v>2519570</v>
      </c>
      <c r="C61" s="18">
        <v>2382323.6</v>
      </c>
      <c r="D61" s="18">
        <v>137246.4</v>
      </c>
      <c r="E61" s="37">
        <f t="shared" si="2"/>
        <v>0.9455278480058106</v>
      </c>
    </row>
    <row r="62" spans="1:5" s="11" customFormat="1" ht="18" customHeight="1">
      <c r="A62" s="26" t="s">
        <v>278</v>
      </c>
      <c r="B62" s="18">
        <v>1000000</v>
      </c>
      <c r="C62" s="18">
        <v>999032.5</v>
      </c>
      <c r="D62" s="18">
        <v>967.5</v>
      </c>
      <c r="E62" s="37">
        <f t="shared" si="2"/>
        <v>0.9990325</v>
      </c>
    </row>
    <row r="63" spans="1:5" s="11" customFormat="1" ht="18" customHeight="1">
      <c r="A63" s="26" t="s">
        <v>279</v>
      </c>
      <c r="B63" s="18">
        <v>2708680</v>
      </c>
      <c r="C63" s="18">
        <v>2430353.8</v>
      </c>
      <c r="D63" s="18">
        <v>278326.2</v>
      </c>
      <c r="E63" s="37">
        <f t="shared" si="2"/>
        <v>0.8972465555178167</v>
      </c>
    </row>
    <row r="64" spans="1:5" s="11" customFormat="1" ht="18" customHeight="1">
      <c r="A64" s="26" t="s">
        <v>280</v>
      </c>
      <c r="B64" s="18">
        <v>698510</v>
      </c>
      <c r="C64" s="18">
        <v>681734.28</v>
      </c>
      <c r="D64" s="18">
        <v>16775.72</v>
      </c>
      <c r="E64" s="37">
        <f t="shared" si="2"/>
        <v>0.9759835650169647</v>
      </c>
    </row>
    <row r="65" spans="1:5" s="11" customFormat="1" ht="18" customHeight="1">
      <c r="A65" s="26" t="s">
        <v>281</v>
      </c>
      <c r="B65" s="18">
        <v>43530747</v>
      </c>
      <c r="C65" s="18">
        <v>36455600.39</v>
      </c>
      <c r="D65" s="18">
        <v>7075146.61</v>
      </c>
      <c r="E65" s="37">
        <f t="shared" si="2"/>
        <v>0.8374678337130305</v>
      </c>
    </row>
    <row r="66" spans="1:5" s="11" customFormat="1" ht="18" customHeight="1">
      <c r="A66" s="26" t="s">
        <v>282</v>
      </c>
      <c r="B66" s="18">
        <v>8203244</v>
      </c>
      <c r="C66" s="18">
        <v>5356567.46</v>
      </c>
      <c r="D66" s="18">
        <v>2846676.54</v>
      </c>
      <c r="E66" s="37">
        <f t="shared" si="2"/>
        <v>0.6529816082515648</v>
      </c>
    </row>
    <row r="67" spans="1:5" s="11" customFormat="1" ht="18" customHeight="1">
      <c r="A67" s="26" t="s">
        <v>283</v>
      </c>
      <c r="B67" s="18">
        <v>14717521</v>
      </c>
      <c r="C67" s="18">
        <v>11043043.43</v>
      </c>
      <c r="D67" s="18">
        <v>3674477.57</v>
      </c>
      <c r="E67" s="37">
        <f t="shared" si="2"/>
        <v>0.7503331186006121</v>
      </c>
    </row>
    <row r="68" spans="1:5" s="11" customFormat="1" ht="18" customHeight="1">
      <c r="A68" s="26" t="s">
        <v>284</v>
      </c>
      <c r="B68" s="18">
        <v>800000</v>
      </c>
      <c r="C68" s="18">
        <v>799000</v>
      </c>
      <c r="D68" s="18">
        <v>1000</v>
      </c>
      <c r="E68" s="37">
        <f t="shared" si="2"/>
        <v>0.99875</v>
      </c>
    </row>
    <row r="69" spans="1:5" s="11" customFormat="1" ht="18" customHeight="1">
      <c r="A69" s="26" t="s">
        <v>285</v>
      </c>
      <c r="B69" s="18">
        <v>6253929</v>
      </c>
      <c r="C69" s="18">
        <v>5965659.37</v>
      </c>
      <c r="D69" s="18">
        <v>288269.63</v>
      </c>
      <c r="E69" s="37">
        <f t="shared" si="2"/>
        <v>0.9539058358353605</v>
      </c>
    </row>
    <row r="70" spans="1:5" s="11" customFormat="1" ht="18" customHeight="1">
      <c r="A70" s="26" t="s">
        <v>286</v>
      </c>
      <c r="B70" s="18">
        <v>555059</v>
      </c>
      <c r="C70" s="18">
        <v>537890</v>
      </c>
      <c r="D70" s="18">
        <v>17169</v>
      </c>
      <c r="E70" s="37">
        <f t="shared" si="2"/>
        <v>0.9690681531152544</v>
      </c>
    </row>
    <row r="71" spans="1:5" s="11" customFormat="1" ht="18" customHeight="1">
      <c r="A71" s="26" t="s">
        <v>287</v>
      </c>
      <c r="B71" s="18">
        <v>340000</v>
      </c>
      <c r="C71" s="18">
        <v>237458.7</v>
      </c>
      <c r="D71" s="18">
        <v>102541.3</v>
      </c>
      <c r="E71" s="37">
        <f t="shared" si="2"/>
        <v>0.6984079411764706</v>
      </c>
    </row>
    <row r="72" spans="1:5" s="11" customFormat="1" ht="18" customHeight="1">
      <c r="A72" s="23" t="s">
        <v>205</v>
      </c>
      <c r="B72" s="24">
        <v>250765000</v>
      </c>
      <c r="C72" s="24">
        <v>175655487.6</v>
      </c>
      <c r="D72" s="24">
        <v>75109512.4</v>
      </c>
      <c r="E72" s="36">
        <f t="shared" si="2"/>
        <v>0.7004784862321296</v>
      </c>
    </row>
    <row r="73" spans="1:5" s="11" customFormat="1" ht="18" customHeight="1">
      <c r="A73" s="26" t="s">
        <v>288</v>
      </c>
      <c r="B73" s="18">
        <v>1194723</v>
      </c>
      <c r="C73" s="18">
        <v>656000</v>
      </c>
      <c r="D73" s="18">
        <v>538723</v>
      </c>
      <c r="E73" s="37">
        <f t="shared" si="2"/>
        <v>0.549081251470006</v>
      </c>
    </row>
    <row r="74" spans="1:5" s="11" customFormat="1" ht="18" customHeight="1">
      <c r="A74" s="26" t="s">
        <v>289</v>
      </c>
      <c r="B74" s="18">
        <v>80010052</v>
      </c>
      <c r="C74" s="18">
        <v>72875412.9</v>
      </c>
      <c r="D74" s="18">
        <v>7134639.1</v>
      </c>
      <c r="E74" s="19">
        <f t="shared" si="2"/>
        <v>0.9108282156846993</v>
      </c>
    </row>
    <row r="75" spans="1:5" s="11" customFormat="1" ht="18" customHeight="1">
      <c r="A75" s="26" t="s">
        <v>290</v>
      </c>
      <c r="B75" s="18">
        <v>16750000</v>
      </c>
      <c r="C75" s="18">
        <v>12489669.48</v>
      </c>
      <c r="D75" s="18">
        <v>4260330.52</v>
      </c>
      <c r="E75" s="19">
        <f t="shared" si="2"/>
        <v>0.7456519092537314</v>
      </c>
    </row>
    <row r="76" spans="1:5" s="11" customFormat="1" ht="18" customHeight="1">
      <c r="A76" s="26" t="s">
        <v>291</v>
      </c>
      <c r="B76" s="18">
        <v>38888582</v>
      </c>
      <c r="C76" s="18">
        <v>35570620.18</v>
      </c>
      <c r="D76" s="18">
        <v>3317961.82</v>
      </c>
      <c r="E76" s="19">
        <f t="shared" si="2"/>
        <v>0.9146803084771772</v>
      </c>
    </row>
    <row r="77" spans="1:5" s="11" customFormat="1" ht="18" customHeight="1">
      <c r="A77" s="26" t="s">
        <v>292</v>
      </c>
      <c r="B77" s="18">
        <v>107551643</v>
      </c>
      <c r="C77" s="18">
        <v>48382475.04</v>
      </c>
      <c r="D77" s="18">
        <v>59169167.96</v>
      </c>
      <c r="E77" s="19">
        <f t="shared" si="2"/>
        <v>0.44985342567012204</v>
      </c>
    </row>
    <row r="78" spans="1:5" s="11" customFormat="1" ht="18" customHeight="1">
      <c r="A78" s="26" t="s">
        <v>293</v>
      </c>
      <c r="B78" s="18">
        <v>6370000</v>
      </c>
      <c r="C78" s="18">
        <v>5681310</v>
      </c>
      <c r="D78" s="18">
        <v>688690</v>
      </c>
      <c r="E78" s="19">
        <f t="shared" si="2"/>
        <v>0.8918854003139718</v>
      </c>
    </row>
    <row r="79" spans="1:5" s="11" customFormat="1" ht="18" customHeight="1">
      <c r="A79" s="23" t="s">
        <v>206</v>
      </c>
      <c r="B79" s="24">
        <v>78515374</v>
      </c>
      <c r="C79" s="24">
        <v>75769135.19</v>
      </c>
      <c r="D79" s="24">
        <v>2746238.81</v>
      </c>
      <c r="E79" s="25">
        <f t="shared" si="2"/>
        <v>0.9650229162762441</v>
      </c>
    </row>
    <row r="80" spans="1:5" s="11" customFormat="1" ht="18" customHeight="1">
      <c r="A80" s="26" t="s">
        <v>294</v>
      </c>
      <c r="B80" s="18">
        <v>48930474</v>
      </c>
      <c r="C80" s="18">
        <v>46424539.19</v>
      </c>
      <c r="D80" s="18">
        <v>2505934.81</v>
      </c>
      <c r="E80" s="19">
        <f t="shared" si="2"/>
        <v>0.9487858055493188</v>
      </c>
    </row>
    <row r="81" spans="1:5" s="12" customFormat="1" ht="18" customHeight="1">
      <c r="A81" s="27" t="s">
        <v>295</v>
      </c>
      <c r="B81" s="28">
        <v>30396204</v>
      </c>
      <c r="C81" s="28">
        <v>28839486.45</v>
      </c>
      <c r="D81" s="28">
        <v>1556717.55</v>
      </c>
      <c r="E81" s="29">
        <f t="shared" si="2"/>
        <v>0.9487857908178271</v>
      </c>
    </row>
    <row r="82" spans="1:5" s="12" customFormat="1" ht="18" customHeight="1">
      <c r="A82" s="27" t="s">
        <v>296</v>
      </c>
      <c r="B82" s="28">
        <v>18534270</v>
      </c>
      <c r="C82" s="28">
        <v>17585052.74</v>
      </c>
      <c r="D82" s="28">
        <v>949217.26</v>
      </c>
      <c r="E82" s="29">
        <f t="shared" si="2"/>
        <v>0.9487858297089661</v>
      </c>
    </row>
    <row r="83" spans="1:5" s="11" customFormat="1" ht="18" customHeight="1">
      <c r="A83" s="26" t="s">
        <v>297</v>
      </c>
      <c r="B83" s="18">
        <v>990000</v>
      </c>
      <c r="C83" s="18">
        <v>938070</v>
      </c>
      <c r="D83" s="18">
        <v>51930</v>
      </c>
      <c r="E83" s="19">
        <f t="shared" si="2"/>
        <v>0.9475454545454546</v>
      </c>
    </row>
    <row r="84" spans="1:5" s="11" customFormat="1" ht="18" customHeight="1">
      <c r="A84" s="26" t="s">
        <v>298</v>
      </c>
      <c r="B84" s="18">
        <v>28594900</v>
      </c>
      <c r="C84" s="18">
        <v>28406526</v>
      </c>
      <c r="D84" s="18">
        <v>188374</v>
      </c>
      <c r="E84" s="19">
        <f t="shared" si="2"/>
        <v>0.9934123217776597</v>
      </c>
    </row>
    <row r="85" spans="1:5" s="10" customFormat="1" ht="18" customHeight="1">
      <c r="A85" s="23" t="s">
        <v>299</v>
      </c>
      <c r="B85" s="24">
        <v>3208000000</v>
      </c>
      <c r="C85" s="24">
        <v>3186957464</v>
      </c>
      <c r="D85" s="24">
        <v>21042536</v>
      </c>
      <c r="E85" s="25">
        <f t="shared" si="2"/>
        <v>0.9934406059850374</v>
      </c>
    </row>
    <row r="86" spans="1:5" s="11" customFormat="1" ht="18" customHeight="1">
      <c r="A86" s="26" t="s">
        <v>300</v>
      </c>
      <c r="B86" s="18">
        <v>620000000</v>
      </c>
      <c r="C86" s="18">
        <v>620000000</v>
      </c>
      <c r="D86" s="18">
        <v>0</v>
      </c>
      <c r="E86" s="19">
        <f t="shared" si="2"/>
        <v>1</v>
      </c>
    </row>
    <row r="87" spans="1:5" s="12" customFormat="1" ht="27" customHeight="1">
      <c r="A87" s="27" t="s">
        <v>301</v>
      </c>
      <c r="B87" s="28">
        <v>620000000</v>
      </c>
      <c r="C87" s="28">
        <v>620000000</v>
      </c>
      <c r="D87" s="28">
        <v>0</v>
      </c>
      <c r="E87" s="29">
        <f t="shared" si="2"/>
        <v>1</v>
      </c>
    </row>
    <row r="88" spans="1:5" s="11" customFormat="1" ht="27" customHeight="1">
      <c r="A88" s="26" t="s">
        <v>302</v>
      </c>
      <c r="B88" s="18">
        <v>69957770</v>
      </c>
      <c r="C88" s="18">
        <v>69957770</v>
      </c>
      <c r="D88" s="18">
        <v>0</v>
      </c>
      <c r="E88" s="19">
        <f t="shared" si="2"/>
        <v>1</v>
      </c>
    </row>
    <row r="89" spans="1:5" s="12" customFormat="1" ht="27" customHeight="1">
      <c r="A89" s="27" t="s">
        <v>303</v>
      </c>
      <c r="B89" s="28">
        <v>69957770</v>
      </c>
      <c r="C89" s="28">
        <v>69957770</v>
      </c>
      <c r="D89" s="28">
        <v>0</v>
      </c>
      <c r="E89" s="29">
        <f t="shared" si="2"/>
        <v>1</v>
      </c>
    </row>
    <row r="90" spans="1:5" s="11" customFormat="1" ht="27" customHeight="1">
      <c r="A90" s="26" t="s">
        <v>304</v>
      </c>
      <c r="B90" s="18">
        <v>3181900</v>
      </c>
      <c r="C90" s="18">
        <v>3181900</v>
      </c>
      <c r="D90" s="18">
        <v>0</v>
      </c>
      <c r="E90" s="19">
        <f t="shared" si="2"/>
        <v>1</v>
      </c>
    </row>
    <row r="91" spans="1:5" s="12" customFormat="1" ht="27" customHeight="1">
      <c r="A91" s="27" t="s">
        <v>305</v>
      </c>
      <c r="B91" s="28">
        <v>0</v>
      </c>
      <c r="C91" s="28">
        <v>0</v>
      </c>
      <c r="D91" s="28">
        <v>0</v>
      </c>
      <c r="E91" s="29">
        <v>0</v>
      </c>
    </row>
    <row r="92" spans="1:5" s="12" customFormat="1" ht="27" customHeight="1">
      <c r="A92" s="27" t="s">
        <v>306</v>
      </c>
      <c r="B92" s="28">
        <v>3181900</v>
      </c>
      <c r="C92" s="28">
        <v>3181900</v>
      </c>
      <c r="D92" s="28">
        <v>0</v>
      </c>
      <c r="E92" s="29">
        <f>+C92/B92</f>
        <v>1</v>
      </c>
    </row>
    <row r="93" spans="1:5" s="11" customFormat="1" ht="27" customHeight="1">
      <c r="A93" s="26" t="s">
        <v>307</v>
      </c>
      <c r="B93" s="18">
        <v>1343101930</v>
      </c>
      <c r="C93" s="18">
        <v>1322246964</v>
      </c>
      <c r="D93" s="18">
        <v>20854966</v>
      </c>
      <c r="E93" s="19">
        <f>+C93/B93</f>
        <v>0.9844725366450781</v>
      </c>
    </row>
    <row r="94" spans="1:5" s="12" customFormat="1" ht="27" customHeight="1">
      <c r="A94" s="27" t="s">
        <v>308</v>
      </c>
      <c r="B94" s="28">
        <v>0</v>
      </c>
      <c r="C94" s="28">
        <v>0</v>
      </c>
      <c r="D94" s="28">
        <v>0</v>
      </c>
      <c r="E94" s="29">
        <v>0</v>
      </c>
    </row>
    <row r="95" spans="1:5" s="12" customFormat="1" ht="27" customHeight="1">
      <c r="A95" s="27" t="s">
        <v>309</v>
      </c>
      <c r="B95" s="28">
        <v>35000000</v>
      </c>
      <c r="C95" s="28">
        <v>35000000</v>
      </c>
      <c r="D95" s="28">
        <v>0</v>
      </c>
      <c r="E95" s="29">
        <f aca="true" t="shared" si="3" ref="E95:E133">+C95/B95</f>
        <v>1</v>
      </c>
    </row>
    <row r="96" spans="1:5" s="12" customFormat="1" ht="27" customHeight="1">
      <c r="A96" s="27" t="s">
        <v>310</v>
      </c>
      <c r="B96" s="28">
        <v>17052432</v>
      </c>
      <c r="C96" s="28">
        <v>17052432</v>
      </c>
      <c r="D96" s="28">
        <v>0</v>
      </c>
      <c r="E96" s="29">
        <f t="shared" si="3"/>
        <v>1</v>
      </c>
    </row>
    <row r="97" spans="1:5" s="12" customFormat="1" ht="27" customHeight="1">
      <c r="A97" s="27" t="s">
        <v>311</v>
      </c>
      <c r="B97" s="28">
        <v>90000000</v>
      </c>
      <c r="C97" s="28">
        <v>90000000</v>
      </c>
      <c r="D97" s="28">
        <v>0</v>
      </c>
      <c r="E97" s="29">
        <f t="shared" si="3"/>
        <v>1</v>
      </c>
    </row>
    <row r="98" spans="1:5" s="12" customFormat="1" ht="27" customHeight="1">
      <c r="A98" s="27" t="s">
        <v>312</v>
      </c>
      <c r="B98" s="28">
        <v>100932500</v>
      </c>
      <c r="C98" s="28">
        <v>100932500</v>
      </c>
      <c r="D98" s="28">
        <v>0</v>
      </c>
      <c r="E98" s="29">
        <f t="shared" si="3"/>
        <v>1</v>
      </c>
    </row>
    <row r="99" spans="1:5" s="12" customFormat="1" ht="27" customHeight="1">
      <c r="A99" s="27" t="s">
        <v>313</v>
      </c>
      <c r="B99" s="28">
        <v>35000000</v>
      </c>
      <c r="C99" s="28">
        <v>35000000</v>
      </c>
      <c r="D99" s="28">
        <v>0</v>
      </c>
      <c r="E99" s="29">
        <f t="shared" si="3"/>
        <v>1</v>
      </c>
    </row>
    <row r="100" spans="1:5" s="12" customFormat="1" ht="27" customHeight="1">
      <c r="A100" s="27" t="s">
        <v>314</v>
      </c>
      <c r="B100" s="28">
        <v>61000000</v>
      </c>
      <c r="C100" s="28">
        <v>61000000</v>
      </c>
      <c r="D100" s="28">
        <v>0</v>
      </c>
      <c r="E100" s="29">
        <f t="shared" si="3"/>
        <v>1</v>
      </c>
    </row>
    <row r="101" spans="1:5" s="12" customFormat="1" ht="27" customHeight="1">
      <c r="A101" s="27" t="s">
        <v>315</v>
      </c>
      <c r="B101" s="28">
        <v>59467105</v>
      </c>
      <c r="C101" s="28">
        <v>38612139</v>
      </c>
      <c r="D101" s="28">
        <v>20854966</v>
      </c>
      <c r="E101" s="29">
        <f t="shared" si="3"/>
        <v>0.6493024841212633</v>
      </c>
    </row>
    <row r="102" spans="1:5" s="12" customFormat="1" ht="33" customHeight="1">
      <c r="A102" s="27" t="s">
        <v>316</v>
      </c>
      <c r="B102" s="28">
        <v>100000000</v>
      </c>
      <c r="C102" s="28">
        <v>100000000</v>
      </c>
      <c r="D102" s="28">
        <v>0</v>
      </c>
      <c r="E102" s="29">
        <f t="shared" si="3"/>
        <v>1</v>
      </c>
    </row>
    <row r="103" spans="1:5" s="12" customFormat="1" ht="30" customHeight="1">
      <c r="A103" s="27" t="s">
        <v>317</v>
      </c>
      <c r="B103" s="28">
        <v>35000000</v>
      </c>
      <c r="C103" s="28">
        <v>35000000</v>
      </c>
      <c r="D103" s="28">
        <v>0</v>
      </c>
      <c r="E103" s="29">
        <f t="shared" si="3"/>
        <v>1</v>
      </c>
    </row>
    <row r="104" spans="1:5" s="12" customFormat="1" ht="32.25" customHeight="1">
      <c r="A104" s="27" t="s">
        <v>318</v>
      </c>
      <c r="B104" s="28">
        <v>50000000</v>
      </c>
      <c r="C104" s="28">
        <v>50000000</v>
      </c>
      <c r="D104" s="28">
        <v>0</v>
      </c>
      <c r="E104" s="29">
        <f t="shared" si="3"/>
        <v>1</v>
      </c>
    </row>
    <row r="105" spans="1:5" s="12" customFormat="1" ht="30">
      <c r="A105" s="27" t="s">
        <v>319</v>
      </c>
      <c r="B105" s="28">
        <v>31820000</v>
      </c>
      <c r="C105" s="28">
        <v>31820000</v>
      </c>
      <c r="D105" s="28">
        <v>0</v>
      </c>
      <c r="E105" s="29">
        <f t="shared" si="3"/>
        <v>1</v>
      </c>
    </row>
    <row r="106" spans="1:5" s="12" customFormat="1" ht="45">
      <c r="A106" s="27" t="s">
        <v>320</v>
      </c>
      <c r="B106" s="28">
        <v>49842500</v>
      </c>
      <c r="C106" s="28">
        <v>49842500</v>
      </c>
      <c r="D106" s="28">
        <v>0</v>
      </c>
      <c r="E106" s="29">
        <f t="shared" si="3"/>
        <v>1</v>
      </c>
    </row>
    <row r="107" spans="1:5" s="12" customFormat="1" ht="27" customHeight="1">
      <c r="A107" s="27" t="s">
        <v>321</v>
      </c>
      <c r="B107" s="28">
        <v>9725000</v>
      </c>
      <c r="C107" s="28">
        <v>9725000</v>
      </c>
      <c r="D107" s="28">
        <v>0</v>
      </c>
      <c r="E107" s="29">
        <f t="shared" si="3"/>
        <v>1</v>
      </c>
    </row>
    <row r="108" spans="1:5" s="12" customFormat="1" ht="27" customHeight="1">
      <c r="A108" s="27" t="s">
        <v>322</v>
      </c>
      <c r="B108" s="28">
        <v>56500000</v>
      </c>
      <c r="C108" s="28">
        <v>56500000</v>
      </c>
      <c r="D108" s="28">
        <v>0</v>
      </c>
      <c r="E108" s="29">
        <f t="shared" si="3"/>
        <v>1</v>
      </c>
    </row>
    <row r="109" spans="1:5" s="12" customFormat="1" ht="30.75" customHeight="1">
      <c r="A109" s="27" t="s">
        <v>323</v>
      </c>
      <c r="B109" s="28">
        <v>5762393</v>
      </c>
      <c r="C109" s="28">
        <v>5762393</v>
      </c>
      <c r="D109" s="28">
        <v>0</v>
      </c>
      <c r="E109" s="29">
        <f t="shared" si="3"/>
        <v>1</v>
      </c>
    </row>
    <row r="110" spans="1:5" s="12" customFormat="1" ht="45" customHeight="1">
      <c r="A110" s="27" t="s">
        <v>324</v>
      </c>
      <c r="B110" s="28">
        <v>100000000</v>
      </c>
      <c r="C110" s="28">
        <v>100000000</v>
      </c>
      <c r="D110" s="28">
        <v>0</v>
      </c>
      <c r="E110" s="29">
        <f t="shared" si="3"/>
        <v>1</v>
      </c>
    </row>
    <row r="111" spans="1:5" s="12" customFormat="1" ht="40.5" customHeight="1">
      <c r="A111" s="27" t="s">
        <v>325</v>
      </c>
      <c r="B111" s="28">
        <v>100000000</v>
      </c>
      <c r="C111" s="28">
        <v>100000000</v>
      </c>
      <c r="D111" s="28">
        <v>0</v>
      </c>
      <c r="E111" s="29">
        <f t="shared" si="3"/>
        <v>1</v>
      </c>
    </row>
    <row r="112" spans="1:5" s="12" customFormat="1" ht="33.75" customHeight="1">
      <c r="A112" s="27" t="s">
        <v>326</v>
      </c>
      <c r="B112" s="28">
        <v>76000000</v>
      </c>
      <c r="C112" s="28">
        <v>76000000</v>
      </c>
      <c r="D112" s="28">
        <v>0</v>
      </c>
      <c r="E112" s="29">
        <f t="shared" si="3"/>
        <v>1</v>
      </c>
    </row>
    <row r="113" spans="1:5" s="12" customFormat="1" ht="27" customHeight="1">
      <c r="A113" s="27" t="s">
        <v>327</v>
      </c>
      <c r="B113" s="28">
        <v>80000000</v>
      </c>
      <c r="C113" s="28">
        <v>80000000</v>
      </c>
      <c r="D113" s="28">
        <v>0</v>
      </c>
      <c r="E113" s="29">
        <f t="shared" si="3"/>
        <v>1</v>
      </c>
    </row>
    <row r="114" spans="1:5" s="12" customFormat="1" ht="45">
      <c r="A114" s="27" t="s">
        <v>328</v>
      </c>
      <c r="B114" s="28">
        <v>75000000</v>
      </c>
      <c r="C114" s="28">
        <v>75000000</v>
      </c>
      <c r="D114" s="28">
        <v>0</v>
      </c>
      <c r="E114" s="29">
        <f t="shared" si="3"/>
        <v>1</v>
      </c>
    </row>
    <row r="115" spans="1:5" s="12" customFormat="1" ht="30" customHeight="1">
      <c r="A115" s="27" t="s">
        <v>329</v>
      </c>
      <c r="B115" s="28">
        <v>95000000</v>
      </c>
      <c r="C115" s="28">
        <v>95000000</v>
      </c>
      <c r="D115" s="28">
        <v>0</v>
      </c>
      <c r="E115" s="29">
        <f t="shared" si="3"/>
        <v>1</v>
      </c>
    </row>
    <row r="116" spans="1:5" s="12" customFormat="1" ht="36" customHeight="1">
      <c r="A116" s="27" t="s">
        <v>330</v>
      </c>
      <c r="B116" s="28">
        <v>80000000</v>
      </c>
      <c r="C116" s="28">
        <v>80000000</v>
      </c>
      <c r="D116" s="28">
        <v>0</v>
      </c>
      <c r="E116" s="29">
        <f t="shared" si="3"/>
        <v>1</v>
      </c>
    </row>
    <row r="117" spans="1:5" s="11" customFormat="1" ht="27" customHeight="1">
      <c r="A117" s="26" t="s">
        <v>331</v>
      </c>
      <c r="B117" s="18">
        <v>358000000</v>
      </c>
      <c r="C117" s="18">
        <v>358000000</v>
      </c>
      <c r="D117" s="18">
        <v>0</v>
      </c>
      <c r="E117" s="19">
        <f t="shared" si="3"/>
        <v>1</v>
      </c>
    </row>
    <row r="118" spans="1:5" s="12" customFormat="1" ht="27" customHeight="1">
      <c r="A118" s="27" t="s">
        <v>332</v>
      </c>
      <c r="B118" s="28">
        <v>358000000</v>
      </c>
      <c r="C118" s="28">
        <v>358000000</v>
      </c>
      <c r="D118" s="28">
        <v>0</v>
      </c>
      <c r="E118" s="29">
        <f t="shared" si="3"/>
        <v>1</v>
      </c>
    </row>
    <row r="119" spans="1:5" s="11" customFormat="1" ht="27" customHeight="1">
      <c r="A119" s="26" t="s">
        <v>333</v>
      </c>
      <c r="B119" s="18">
        <v>350600000</v>
      </c>
      <c r="C119" s="18">
        <v>350600000</v>
      </c>
      <c r="D119" s="18">
        <v>0</v>
      </c>
      <c r="E119" s="19">
        <f t="shared" si="3"/>
        <v>1</v>
      </c>
    </row>
    <row r="120" spans="1:5" s="12" customFormat="1" ht="27" customHeight="1">
      <c r="A120" s="27" t="s">
        <v>334</v>
      </c>
      <c r="B120" s="28">
        <v>87600000</v>
      </c>
      <c r="C120" s="28">
        <v>87600000</v>
      </c>
      <c r="D120" s="28">
        <v>0</v>
      </c>
      <c r="E120" s="29">
        <f t="shared" si="3"/>
        <v>1</v>
      </c>
    </row>
    <row r="121" spans="1:5" s="12" customFormat="1" ht="29.25" customHeight="1">
      <c r="A121" s="27" t="s">
        <v>335</v>
      </c>
      <c r="B121" s="28">
        <v>95000000</v>
      </c>
      <c r="C121" s="28">
        <v>95000000</v>
      </c>
      <c r="D121" s="28">
        <v>0</v>
      </c>
      <c r="E121" s="29">
        <f t="shared" si="3"/>
        <v>1</v>
      </c>
    </row>
    <row r="122" spans="1:5" s="12" customFormat="1" ht="31.5" customHeight="1">
      <c r="A122" s="27" t="s">
        <v>336</v>
      </c>
      <c r="B122" s="28">
        <v>8000000</v>
      </c>
      <c r="C122" s="28">
        <v>8000000</v>
      </c>
      <c r="D122" s="28">
        <v>0</v>
      </c>
      <c r="E122" s="29">
        <f t="shared" si="3"/>
        <v>1</v>
      </c>
    </row>
    <row r="123" spans="1:5" s="12" customFormat="1" ht="27" customHeight="1">
      <c r="A123" s="27" t="s">
        <v>337</v>
      </c>
      <c r="B123" s="28">
        <v>65000000</v>
      </c>
      <c r="C123" s="28">
        <v>65000000</v>
      </c>
      <c r="D123" s="28">
        <v>0</v>
      </c>
      <c r="E123" s="29">
        <f t="shared" si="3"/>
        <v>1</v>
      </c>
    </row>
    <row r="124" spans="1:5" s="12" customFormat="1" ht="27" customHeight="1">
      <c r="A124" s="27" t="s">
        <v>338</v>
      </c>
      <c r="B124" s="28">
        <v>50000000</v>
      </c>
      <c r="C124" s="28">
        <v>50000000</v>
      </c>
      <c r="D124" s="28">
        <v>0</v>
      </c>
      <c r="E124" s="29">
        <f t="shared" si="3"/>
        <v>1</v>
      </c>
    </row>
    <row r="125" spans="1:5" s="12" customFormat="1" ht="27" customHeight="1">
      <c r="A125" s="27" t="s">
        <v>339</v>
      </c>
      <c r="B125" s="28">
        <v>45000000</v>
      </c>
      <c r="C125" s="28">
        <v>45000000</v>
      </c>
      <c r="D125" s="28">
        <v>0</v>
      </c>
      <c r="E125" s="29">
        <f t="shared" si="3"/>
        <v>1</v>
      </c>
    </row>
    <row r="126" spans="1:5" s="11" customFormat="1" ht="27" customHeight="1">
      <c r="A126" s="26" t="s">
        <v>340</v>
      </c>
      <c r="B126" s="18">
        <v>375807405</v>
      </c>
      <c r="C126" s="18">
        <v>375807405</v>
      </c>
      <c r="D126" s="18">
        <v>0</v>
      </c>
      <c r="E126" s="19">
        <f t="shared" si="3"/>
        <v>1</v>
      </c>
    </row>
    <row r="127" spans="1:5" s="12" customFormat="1" ht="27" customHeight="1">
      <c r="A127" s="27" t="s">
        <v>341</v>
      </c>
      <c r="B127" s="28">
        <v>55807405</v>
      </c>
      <c r="C127" s="28">
        <v>55807405</v>
      </c>
      <c r="D127" s="28">
        <v>0</v>
      </c>
      <c r="E127" s="29">
        <f t="shared" si="3"/>
        <v>1</v>
      </c>
    </row>
    <row r="128" spans="1:5" s="12" customFormat="1" ht="27" customHeight="1">
      <c r="A128" s="27" t="s">
        <v>342</v>
      </c>
      <c r="B128" s="28">
        <v>110000000</v>
      </c>
      <c r="C128" s="28">
        <v>110000000</v>
      </c>
      <c r="D128" s="28">
        <v>0</v>
      </c>
      <c r="E128" s="29">
        <f t="shared" si="3"/>
        <v>1</v>
      </c>
    </row>
    <row r="129" spans="1:5" s="12" customFormat="1" ht="27" customHeight="1">
      <c r="A129" s="27" t="s">
        <v>343</v>
      </c>
      <c r="B129" s="28">
        <v>40000000</v>
      </c>
      <c r="C129" s="28">
        <v>40000000</v>
      </c>
      <c r="D129" s="28">
        <v>0</v>
      </c>
      <c r="E129" s="29">
        <f t="shared" si="3"/>
        <v>1</v>
      </c>
    </row>
    <row r="130" spans="1:5" s="12" customFormat="1" ht="27" customHeight="1">
      <c r="A130" s="27" t="s">
        <v>344</v>
      </c>
      <c r="B130" s="28">
        <v>170000000</v>
      </c>
      <c r="C130" s="28">
        <v>170000000</v>
      </c>
      <c r="D130" s="28">
        <v>0</v>
      </c>
      <c r="E130" s="29">
        <f t="shared" si="3"/>
        <v>1</v>
      </c>
    </row>
    <row r="131" spans="1:5" s="11" customFormat="1" ht="27" customHeight="1">
      <c r="A131" s="26" t="s">
        <v>345</v>
      </c>
      <c r="B131" s="18">
        <v>87350995</v>
      </c>
      <c r="C131" s="18">
        <v>87163425</v>
      </c>
      <c r="D131" s="18">
        <v>187570</v>
      </c>
      <c r="E131" s="19">
        <f t="shared" si="3"/>
        <v>0.9978526861657386</v>
      </c>
    </row>
    <row r="132" spans="1:5" s="12" customFormat="1" ht="27" customHeight="1">
      <c r="A132" s="27" t="s">
        <v>346</v>
      </c>
      <c r="B132" s="28">
        <v>87350995</v>
      </c>
      <c r="C132" s="28">
        <v>87163425</v>
      </c>
      <c r="D132" s="28">
        <v>187570</v>
      </c>
      <c r="E132" s="29">
        <f t="shared" si="3"/>
        <v>0.9978526861657386</v>
      </c>
    </row>
    <row r="133" spans="1:5" s="10" customFormat="1" ht="27" customHeight="1">
      <c r="A133" s="31" t="s">
        <v>347</v>
      </c>
      <c r="B133" s="32">
        <v>13936750000</v>
      </c>
      <c r="C133" s="32">
        <v>13630367681.6</v>
      </c>
      <c r="D133" s="32">
        <v>306382318.4</v>
      </c>
      <c r="E133" s="33">
        <f t="shared" si="3"/>
        <v>0.9780162291495507</v>
      </c>
    </row>
    <row r="135" spans="1:2" ht="21">
      <c r="A135" s="40" t="s">
        <v>399</v>
      </c>
      <c r="B135" s="1">
        <f>+B95+B96+B97+B98+B99+B100+B102+B103+B104+B105+B106+B107+B108+B109+B110+B111+B112+B113+B114+B115+B116+B120+B121+B122+B123+B124+B125+B127+B128+B129+B130</f>
        <v>2010042230</v>
      </c>
    </row>
    <row r="136" ht="15">
      <c r="B136" s="1">
        <f>+B133-B135</f>
        <v>11926707770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45">
      <selection activeCell="E55" sqref="E11:E55"/>
    </sheetView>
  </sheetViews>
  <sheetFormatPr defaultColWidth="11.57421875" defaultRowHeight="15"/>
  <cols>
    <col min="1" max="1" width="49.421875" style="14" customWidth="1"/>
    <col min="2" max="2" width="14.8515625" style="14" customWidth="1"/>
    <col min="3" max="3" width="14.140625" style="14" customWidth="1"/>
    <col min="4" max="4" width="14.7109375" style="14" customWidth="1"/>
    <col min="5" max="5" width="11.140625" style="6" customWidth="1"/>
    <col min="6" max="16384" width="11.57421875" style="14" customWidth="1"/>
  </cols>
  <sheetData>
    <row r="1" spans="1:5" s="3" customFormat="1" ht="15">
      <c r="A1" s="3" t="s">
        <v>196</v>
      </c>
      <c r="E1" s="4"/>
    </row>
    <row r="2" spans="1:5" s="3" customFormat="1" ht="15">
      <c r="A2" s="3" t="s">
        <v>197</v>
      </c>
      <c r="E2" s="4"/>
    </row>
    <row r="3" spans="1:5" s="3" customFormat="1" ht="15">
      <c r="A3" s="3" t="s">
        <v>198</v>
      </c>
      <c r="E3" s="4"/>
    </row>
    <row r="4" s="3" customFormat="1" ht="15">
      <c r="E4" s="4"/>
    </row>
    <row r="5" spans="1:5" s="3" customFormat="1" ht="15">
      <c r="A5" s="3" t="s">
        <v>199</v>
      </c>
      <c r="E5" s="4"/>
    </row>
    <row r="6" spans="1:5" s="3" customFormat="1" ht="15">
      <c r="A6" s="3" t="s">
        <v>200</v>
      </c>
      <c r="E6" s="4"/>
    </row>
    <row r="7" s="3" customFormat="1" ht="15">
      <c r="E7" s="4"/>
    </row>
    <row r="8" spans="1:5" s="3" customFormat="1" ht="15">
      <c r="A8" s="3" t="s">
        <v>348</v>
      </c>
      <c r="E8" s="4"/>
    </row>
    <row r="9" spans="1:5" s="3" customFormat="1" ht="15">
      <c r="A9" s="3" t="s">
        <v>202</v>
      </c>
      <c r="E9" s="4"/>
    </row>
    <row r="10" spans="1:5" s="3" customFormat="1" ht="30">
      <c r="A10" s="15" t="s">
        <v>394</v>
      </c>
      <c r="B10" s="15" t="s">
        <v>395</v>
      </c>
      <c r="C10" s="15" t="s">
        <v>0</v>
      </c>
      <c r="D10" s="15" t="s">
        <v>396</v>
      </c>
      <c r="E10" s="16" t="s">
        <v>397</v>
      </c>
    </row>
    <row r="11" spans="1:5" ht="15">
      <c r="A11" s="17" t="s">
        <v>349</v>
      </c>
      <c r="B11" s="17">
        <v>158145829</v>
      </c>
      <c r="C11" s="17">
        <v>147679684.9</v>
      </c>
      <c r="D11" s="17">
        <v>10466144.1</v>
      </c>
      <c r="E11" s="34">
        <f>+C11/B11</f>
        <v>0.9338196640013819</v>
      </c>
    </row>
    <row r="12" spans="1:5" s="1" customFormat="1" ht="21" customHeight="1">
      <c r="A12" s="18" t="s">
        <v>350</v>
      </c>
      <c r="B12" s="18">
        <v>8164652</v>
      </c>
      <c r="C12" s="18">
        <v>6901712</v>
      </c>
      <c r="D12" s="18">
        <v>1262940</v>
      </c>
      <c r="E12" s="35">
        <f aca="true" t="shared" si="0" ref="E12:E55">+C12/B12</f>
        <v>0.8453161261496509</v>
      </c>
    </row>
    <row r="13" spans="1:5" s="1" customFormat="1" ht="21" customHeight="1">
      <c r="A13" s="18" t="s">
        <v>351</v>
      </c>
      <c r="B13" s="18">
        <v>487834</v>
      </c>
      <c r="C13" s="18">
        <v>2700</v>
      </c>
      <c r="D13" s="18">
        <v>485134</v>
      </c>
      <c r="E13" s="35">
        <f t="shared" si="0"/>
        <v>0.005534669580226061</v>
      </c>
    </row>
    <row r="14" spans="1:5" s="1" customFormat="1" ht="21" customHeight="1">
      <c r="A14" s="18" t="s">
        <v>352</v>
      </c>
      <c r="B14" s="18">
        <v>16800000</v>
      </c>
      <c r="C14" s="18">
        <v>16800000</v>
      </c>
      <c r="D14" s="18">
        <v>0</v>
      </c>
      <c r="E14" s="35">
        <f t="shared" si="0"/>
        <v>1</v>
      </c>
    </row>
    <row r="15" spans="1:5" s="1" customFormat="1" ht="21" customHeight="1">
      <c r="A15" s="18" t="s">
        <v>353</v>
      </c>
      <c r="B15" s="18">
        <v>97900000</v>
      </c>
      <c r="C15" s="18">
        <v>97900000</v>
      </c>
      <c r="D15" s="18">
        <v>0</v>
      </c>
      <c r="E15" s="35">
        <f t="shared" si="0"/>
        <v>1</v>
      </c>
    </row>
    <row r="16" spans="1:5" s="1" customFormat="1" ht="21" customHeight="1">
      <c r="A16" s="18" t="s">
        <v>354</v>
      </c>
      <c r="B16" s="18">
        <v>13800000</v>
      </c>
      <c r="C16" s="18">
        <v>11800000</v>
      </c>
      <c r="D16" s="18">
        <v>2000000</v>
      </c>
      <c r="E16" s="35">
        <f t="shared" si="0"/>
        <v>0.855072463768116</v>
      </c>
    </row>
    <row r="17" spans="1:5" s="1" customFormat="1" ht="21" customHeight="1">
      <c r="A17" s="18" t="s">
        <v>355</v>
      </c>
      <c r="B17" s="18">
        <v>250000</v>
      </c>
      <c r="C17" s="18">
        <v>250000</v>
      </c>
      <c r="D17" s="18">
        <v>0</v>
      </c>
      <c r="E17" s="35">
        <f t="shared" si="0"/>
        <v>1</v>
      </c>
    </row>
    <row r="18" spans="1:5" s="1" customFormat="1" ht="21" customHeight="1">
      <c r="A18" s="18" t="s">
        <v>356</v>
      </c>
      <c r="B18" s="18">
        <v>1267760</v>
      </c>
      <c r="C18" s="18">
        <v>357115.43</v>
      </c>
      <c r="D18" s="18">
        <v>910644.57</v>
      </c>
      <c r="E18" s="35">
        <f t="shared" si="0"/>
        <v>0.2816900911844513</v>
      </c>
    </row>
    <row r="19" spans="1:5" s="1" customFormat="1" ht="21" customHeight="1">
      <c r="A19" s="18" t="s">
        <v>357</v>
      </c>
      <c r="B19" s="18">
        <v>594389</v>
      </c>
      <c r="C19" s="18">
        <v>499000</v>
      </c>
      <c r="D19" s="18">
        <v>95389</v>
      </c>
      <c r="E19" s="35">
        <f t="shared" si="0"/>
        <v>0.8395175550018591</v>
      </c>
    </row>
    <row r="20" spans="1:5" s="1" customFormat="1" ht="21" customHeight="1">
      <c r="A20" s="18" t="s">
        <v>358</v>
      </c>
      <c r="B20" s="18">
        <v>200000</v>
      </c>
      <c r="C20" s="18">
        <v>124770</v>
      </c>
      <c r="D20" s="18">
        <v>75230</v>
      </c>
      <c r="E20" s="35">
        <f t="shared" si="0"/>
        <v>0.62385</v>
      </c>
    </row>
    <row r="21" spans="1:5" s="1" customFormat="1" ht="21" customHeight="1">
      <c r="A21" s="18" t="s">
        <v>359</v>
      </c>
      <c r="B21" s="18">
        <v>6869976</v>
      </c>
      <c r="C21" s="18">
        <v>6709500</v>
      </c>
      <c r="D21" s="18">
        <v>160476</v>
      </c>
      <c r="E21" s="35">
        <f t="shared" si="0"/>
        <v>0.9766409664313238</v>
      </c>
    </row>
    <row r="22" spans="1:5" s="1" customFormat="1" ht="21" customHeight="1">
      <c r="A22" s="18" t="s">
        <v>360</v>
      </c>
      <c r="B22" s="18">
        <v>2000000</v>
      </c>
      <c r="C22" s="18">
        <v>727468</v>
      </c>
      <c r="D22" s="18">
        <v>1272532</v>
      </c>
      <c r="E22" s="35">
        <f t="shared" si="0"/>
        <v>0.363734</v>
      </c>
    </row>
    <row r="23" spans="1:5" s="1" customFormat="1" ht="21" customHeight="1">
      <c r="A23" s="18" t="s">
        <v>361</v>
      </c>
      <c r="B23" s="18">
        <v>1511218</v>
      </c>
      <c r="C23" s="18">
        <v>658600</v>
      </c>
      <c r="D23" s="18">
        <v>852618</v>
      </c>
      <c r="E23" s="35">
        <f t="shared" si="0"/>
        <v>0.43580740832891085</v>
      </c>
    </row>
    <row r="24" spans="1:5" s="1" customFormat="1" ht="21" customHeight="1">
      <c r="A24" s="18" t="s">
        <v>362</v>
      </c>
      <c r="B24" s="18">
        <v>700000</v>
      </c>
      <c r="C24" s="18">
        <v>0</v>
      </c>
      <c r="D24" s="18">
        <v>700000</v>
      </c>
      <c r="E24" s="35">
        <f t="shared" si="0"/>
        <v>0</v>
      </c>
    </row>
    <row r="25" spans="1:5" s="1" customFormat="1" ht="21" customHeight="1">
      <c r="A25" s="18" t="s">
        <v>363</v>
      </c>
      <c r="B25" s="18">
        <v>3000000</v>
      </c>
      <c r="C25" s="18">
        <v>2323656.15</v>
      </c>
      <c r="D25" s="18">
        <v>676343.85</v>
      </c>
      <c r="E25" s="35">
        <f t="shared" si="0"/>
        <v>0.7745520499999999</v>
      </c>
    </row>
    <row r="26" spans="1:5" s="1" customFormat="1" ht="21" customHeight="1">
      <c r="A26" s="18" t="s">
        <v>364</v>
      </c>
      <c r="B26" s="18">
        <v>1600000</v>
      </c>
      <c r="C26" s="18">
        <v>600000</v>
      </c>
      <c r="D26" s="18">
        <v>1000000</v>
      </c>
      <c r="E26" s="35">
        <f t="shared" si="0"/>
        <v>0.375</v>
      </c>
    </row>
    <row r="27" spans="1:5" s="1" customFormat="1" ht="21" customHeight="1">
      <c r="A27" s="18" t="s">
        <v>365</v>
      </c>
      <c r="B27" s="18">
        <v>2000000</v>
      </c>
      <c r="C27" s="18">
        <v>1075000</v>
      </c>
      <c r="D27" s="18">
        <v>925000</v>
      </c>
      <c r="E27" s="35">
        <f t="shared" si="0"/>
        <v>0.5375</v>
      </c>
    </row>
    <row r="28" spans="1:5" s="1" customFormat="1" ht="21" customHeight="1">
      <c r="A28" s="18" t="s">
        <v>366</v>
      </c>
      <c r="B28" s="18">
        <v>1000000</v>
      </c>
      <c r="C28" s="18">
        <v>950163.32</v>
      </c>
      <c r="D28" s="18">
        <v>49836.68</v>
      </c>
      <c r="E28" s="35">
        <f t="shared" si="0"/>
        <v>0.9501633199999999</v>
      </c>
    </row>
    <row r="29" spans="1:5" s="1" customFormat="1" ht="21" customHeight="1">
      <c r="A29" s="20" t="s">
        <v>367</v>
      </c>
      <c r="B29" s="20">
        <v>190719091</v>
      </c>
      <c r="C29" s="20">
        <v>179742014.83</v>
      </c>
      <c r="D29" s="20">
        <v>10977076.17</v>
      </c>
      <c r="E29" s="34">
        <f t="shared" si="0"/>
        <v>0.9424437474379532</v>
      </c>
    </row>
    <row r="30" spans="1:5" s="1" customFormat="1" ht="21" customHeight="1">
      <c r="A30" s="18" t="s">
        <v>368</v>
      </c>
      <c r="B30" s="18">
        <v>8457280</v>
      </c>
      <c r="C30" s="18">
        <v>8243794</v>
      </c>
      <c r="D30" s="18">
        <v>213486</v>
      </c>
      <c r="E30" s="35">
        <f t="shared" si="0"/>
        <v>0.9747571323167732</v>
      </c>
    </row>
    <row r="31" spans="1:5" s="1" customFormat="1" ht="21" customHeight="1">
      <c r="A31" s="18" t="s">
        <v>369</v>
      </c>
      <c r="B31" s="18">
        <v>7572136</v>
      </c>
      <c r="C31" s="18">
        <v>6451414.71</v>
      </c>
      <c r="D31" s="18">
        <v>1120721.29</v>
      </c>
      <c r="E31" s="35">
        <f t="shared" si="0"/>
        <v>0.8519940357648093</v>
      </c>
    </row>
    <row r="32" spans="1:5" s="1" customFormat="1" ht="21" customHeight="1">
      <c r="A32" s="18" t="s">
        <v>370</v>
      </c>
      <c r="B32" s="18">
        <v>8701</v>
      </c>
      <c r="C32" s="18">
        <v>8584.1</v>
      </c>
      <c r="D32" s="18">
        <v>116.9</v>
      </c>
      <c r="E32" s="35">
        <f t="shared" si="0"/>
        <v>0.9865647626709574</v>
      </c>
    </row>
    <row r="33" spans="1:5" s="1" customFormat="1" ht="21" customHeight="1">
      <c r="A33" s="18" t="s">
        <v>371</v>
      </c>
      <c r="B33" s="18">
        <v>92691712</v>
      </c>
      <c r="C33" s="18">
        <v>92691600</v>
      </c>
      <c r="D33" s="18">
        <v>112</v>
      </c>
      <c r="E33" s="35">
        <f t="shared" si="0"/>
        <v>0.9999987916934796</v>
      </c>
    </row>
    <row r="34" spans="1:5" s="1" customFormat="1" ht="21" customHeight="1">
      <c r="A34" s="18" t="s">
        <v>372</v>
      </c>
      <c r="B34" s="18">
        <v>2700100</v>
      </c>
      <c r="C34" s="18">
        <v>2236131</v>
      </c>
      <c r="D34" s="18">
        <v>463969</v>
      </c>
      <c r="E34" s="35">
        <f t="shared" si="0"/>
        <v>0.8281659938520796</v>
      </c>
    </row>
    <row r="35" spans="1:5" s="1" customFormat="1" ht="21" customHeight="1">
      <c r="A35" s="18" t="s">
        <v>373</v>
      </c>
      <c r="B35" s="18">
        <v>50328425</v>
      </c>
      <c r="C35" s="18">
        <v>42222785</v>
      </c>
      <c r="D35" s="18">
        <v>8105640</v>
      </c>
      <c r="E35" s="35">
        <f t="shared" si="0"/>
        <v>0.83894508918171</v>
      </c>
    </row>
    <row r="36" spans="1:5" s="1" customFormat="1" ht="21" customHeight="1">
      <c r="A36" s="18" t="s">
        <v>374</v>
      </c>
      <c r="B36" s="18">
        <v>10370500</v>
      </c>
      <c r="C36" s="18">
        <v>10365811</v>
      </c>
      <c r="D36" s="18">
        <v>4689</v>
      </c>
      <c r="E36" s="35">
        <f t="shared" si="0"/>
        <v>0.9995478520804204</v>
      </c>
    </row>
    <row r="37" spans="1:5" s="1" customFormat="1" ht="21" customHeight="1">
      <c r="A37" s="18" t="s">
        <v>375</v>
      </c>
      <c r="B37" s="18">
        <v>9900000</v>
      </c>
      <c r="C37" s="18">
        <v>9900000</v>
      </c>
      <c r="D37" s="18">
        <v>0</v>
      </c>
      <c r="E37" s="35">
        <f t="shared" si="0"/>
        <v>1</v>
      </c>
    </row>
    <row r="38" spans="1:5" s="1" customFormat="1" ht="21" customHeight="1">
      <c r="A38" s="18" t="s">
        <v>376</v>
      </c>
      <c r="B38" s="18">
        <v>1476400</v>
      </c>
      <c r="C38" s="18">
        <v>1431720.81</v>
      </c>
      <c r="D38" s="18">
        <v>44679.19</v>
      </c>
      <c r="E38" s="35">
        <f t="shared" si="0"/>
        <v>0.9697377472229748</v>
      </c>
    </row>
    <row r="39" spans="1:5" s="1" customFormat="1" ht="21" customHeight="1">
      <c r="A39" s="18" t="s">
        <v>377</v>
      </c>
      <c r="B39" s="18">
        <v>200000</v>
      </c>
      <c r="C39" s="18">
        <v>169765.81</v>
      </c>
      <c r="D39" s="18">
        <v>30234.19</v>
      </c>
      <c r="E39" s="35">
        <f t="shared" si="0"/>
        <v>0.84882905</v>
      </c>
    </row>
    <row r="40" spans="1:5" s="1" customFormat="1" ht="21" customHeight="1">
      <c r="A40" s="18" t="s">
        <v>378</v>
      </c>
      <c r="B40" s="18">
        <v>1499232</v>
      </c>
      <c r="C40" s="18">
        <v>1335510.62</v>
      </c>
      <c r="D40" s="18">
        <v>163721.38</v>
      </c>
      <c r="E40" s="35">
        <f t="shared" si="0"/>
        <v>0.8907965011419181</v>
      </c>
    </row>
    <row r="41" spans="1:5" s="1" customFormat="1" ht="21" customHeight="1">
      <c r="A41" s="18" t="s">
        <v>379</v>
      </c>
      <c r="B41" s="18">
        <v>812551</v>
      </c>
      <c r="C41" s="18">
        <v>713271.58</v>
      </c>
      <c r="D41" s="18">
        <v>99279.42</v>
      </c>
      <c r="E41" s="35">
        <f t="shared" si="0"/>
        <v>0.877817613909773</v>
      </c>
    </row>
    <row r="42" spans="1:5" s="1" customFormat="1" ht="21" customHeight="1">
      <c r="A42" s="18" t="s">
        <v>380</v>
      </c>
      <c r="B42" s="18">
        <v>923768</v>
      </c>
      <c r="C42" s="18">
        <v>910164.2</v>
      </c>
      <c r="D42" s="18">
        <v>13603.8</v>
      </c>
      <c r="E42" s="35">
        <f t="shared" si="0"/>
        <v>0.9852735751833793</v>
      </c>
    </row>
    <row r="43" spans="1:5" s="1" customFormat="1" ht="21" customHeight="1">
      <c r="A43" s="18" t="s">
        <v>381</v>
      </c>
      <c r="B43" s="18">
        <v>634400</v>
      </c>
      <c r="C43" s="18">
        <v>0</v>
      </c>
      <c r="D43" s="18">
        <v>634400</v>
      </c>
      <c r="E43" s="35">
        <f t="shared" si="0"/>
        <v>0</v>
      </c>
    </row>
    <row r="44" spans="1:5" s="1" customFormat="1" ht="21" customHeight="1">
      <c r="A44" s="18" t="s">
        <v>382</v>
      </c>
      <c r="B44" s="18">
        <v>2943886</v>
      </c>
      <c r="C44" s="18">
        <v>2886716</v>
      </c>
      <c r="D44" s="18">
        <v>57170</v>
      </c>
      <c r="E44" s="35">
        <f t="shared" si="0"/>
        <v>0.9805800903975221</v>
      </c>
    </row>
    <row r="45" spans="1:5" s="1" customFormat="1" ht="21" customHeight="1">
      <c r="A45" s="18" t="s">
        <v>383</v>
      </c>
      <c r="B45" s="18">
        <v>200000</v>
      </c>
      <c r="C45" s="18">
        <v>174746</v>
      </c>
      <c r="D45" s="18">
        <v>25254</v>
      </c>
      <c r="E45" s="35">
        <f t="shared" si="0"/>
        <v>0.87373</v>
      </c>
    </row>
    <row r="46" spans="1:5" s="1" customFormat="1" ht="21" customHeight="1">
      <c r="A46" s="20" t="s">
        <v>384</v>
      </c>
      <c r="B46" s="20">
        <v>15235080</v>
      </c>
      <c r="C46" s="20">
        <v>13518175.29</v>
      </c>
      <c r="D46" s="20">
        <v>1716904.71</v>
      </c>
      <c r="E46" s="34">
        <f t="shared" si="0"/>
        <v>0.8873058290471727</v>
      </c>
    </row>
    <row r="47" spans="1:5" s="1" customFormat="1" ht="21" customHeight="1">
      <c r="A47" s="18" t="s">
        <v>385</v>
      </c>
      <c r="B47" s="18">
        <v>7816518</v>
      </c>
      <c r="C47" s="18">
        <v>7317725.6</v>
      </c>
      <c r="D47" s="18">
        <v>498792.4</v>
      </c>
      <c r="E47" s="35">
        <f t="shared" si="0"/>
        <v>0.9361873918796068</v>
      </c>
    </row>
    <row r="48" spans="1:5" s="1" customFormat="1" ht="21" customHeight="1">
      <c r="A48" s="18" t="s">
        <v>386</v>
      </c>
      <c r="B48" s="18">
        <v>700000</v>
      </c>
      <c r="C48" s="18">
        <v>690321.76</v>
      </c>
      <c r="D48" s="18">
        <v>9678.24</v>
      </c>
      <c r="E48" s="35">
        <f t="shared" si="0"/>
        <v>0.9861739428571429</v>
      </c>
    </row>
    <row r="49" spans="1:5" s="1" customFormat="1" ht="21" customHeight="1">
      <c r="A49" s="18" t="s">
        <v>387</v>
      </c>
      <c r="B49" s="18">
        <v>3968562</v>
      </c>
      <c r="C49" s="18">
        <v>3645127.93</v>
      </c>
      <c r="D49" s="18">
        <v>323434.07</v>
      </c>
      <c r="E49" s="35">
        <f t="shared" si="0"/>
        <v>0.9185009406429836</v>
      </c>
    </row>
    <row r="50" spans="1:5" s="1" customFormat="1" ht="21" customHeight="1">
      <c r="A50" s="18" t="s">
        <v>388</v>
      </c>
      <c r="B50" s="18">
        <v>2750000</v>
      </c>
      <c r="C50" s="18">
        <v>1865000</v>
      </c>
      <c r="D50" s="18">
        <v>885000</v>
      </c>
      <c r="E50" s="35">
        <f t="shared" si="0"/>
        <v>0.6781818181818182</v>
      </c>
    </row>
    <row r="51" spans="1:5" s="1" customFormat="1" ht="21" customHeight="1">
      <c r="A51" s="20" t="s">
        <v>389</v>
      </c>
      <c r="B51" s="20">
        <v>43169056</v>
      </c>
      <c r="C51" s="20">
        <v>43169056</v>
      </c>
      <c r="D51" s="20">
        <v>0</v>
      </c>
      <c r="E51" s="34">
        <f t="shared" si="0"/>
        <v>1</v>
      </c>
    </row>
    <row r="52" spans="1:5" s="1" customFormat="1" ht="21" customHeight="1">
      <c r="A52" s="18" t="s">
        <v>390</v>
      </c>
      <c r="B52" s="18">
        <v>43169056</v>
      </c>
      <c r="C52" s="18">
        <v>43169056</v>
      </c>
      <c r="D52" s="18">
        <v>0</v>
      </c>
      <c r="E52" s="35">
        <f t="shared" si="0"/>
        <v>1</v>
      </c>
    </row>
    <row r="53" spans="1:5" s="1" customFormat="1" ht="21" customHeight="1">
      <c r="A53" s="20" t="s">
        <v>391</v>
      </c>
      <c r="B53" s="20">
        <v>0</v>
      </c>
      <c r="C53" s="20">
        <v>0</v>
      </c>
      <c r="D53" s="20">
        <v>0</v>
      </c>
      <c r="E53" s="34">
        <v>0</v>
      </c>
    </row>
    <row r="54" spans="1:5" s="1" customFormat="1" ht="21" customHeight="1">
      <c r="A54" s="18" t="s">
        <v>392</v>
      </c>
      <c r="B54" s="18">
        <v>0</v>
      </c>
      <c r="C54" s="18">
        <v>0</v>
      </c>
      <c r="D54" s="18">
        <v>0</v>
      </c>
      <c r="E54" s="35">
        <v>0</v>
      </c>
    </row>
    <row r="55" spans="1:5" s="1" customFormat="1" ht="21" customHeight="1">
      <c r="A55" s="20" t="s">
        <v>393</v>
      </c>
      <c r="B55" s="20">
        <v>407269056</v>
      </c>
      <c r="C55" s="20">
        <v>384108931.02</v>
      </c>
      <c r="D55" s="20">
        <v>23160124.98</v>
      </c>
      <c r="E55" s="34">
        <f t="shared" si="0"/>
        <v>0.9431331090864904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 Lizano Bogantes</dc:creator>
  <cp:keywords/>
  <dc:description/>
  <cp:lastModifiedBy>Alexander Porras Arce</cp:lastModifiedBy>
  <cp:lastPrinted>2014-01-27T16:41:54Z</cp:lastPrinted>
  <dcterms:created xsi:type="dcterms:W3CDTF">2014-01-21T17:10:29Z</dcterms:created>
  <dcterms:modified xsi:type="dcterms:W3CDTF">2016-07-26T17:08:02Z</dcterms:modified>
  <cp:category/>
  <cp:version/>
  <cp:contentType/>
  <cp:contentStatus/>
</cp:coreProperties>
</file>