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INTA\OneDrive - Ministerio de Agricultura y Ganaderia\2025 MAPP -HACIENDA\MAPP 2025\"/>
    </mc:Choice>
  </mc:AlternateContent>
  <xr:revisionPtr revIDLastSave="5" documentId="8_{087B0C25-1DD2-48A3-8AB6-1CAF8619BB7D}" xr6:coauthVersionLast="36" xr6:coauthVersionMax="36" xr10:uidLastSave="{C43DFEF8-C783-4E31-B722-EFDF307C3684}"/>
  <bookViews>
    <workbookView xWindow="0" yWindow="0" windowWidth="19200" windowHeight="6930" xr2:uid="{74C1722B-A7FF-4BD6-B8A2-264A1CBBE030}"/>
  </bookViews>
  <sheets>
    <sheet name="SFE-MAPP 2025" sheetId="1" r:id="rId1"/>
    <sheet name="SENASA-MAPP 2025" sheetId="2" r:id="rId2"/>
    <sheet name="INTA-MAPP 2025" sheetId="3" r:id="rId3"/>
    <sheet name="DNEA-MAPP 2025" sheetId="4" r:id="rId4"/>
    <sheet name="CONAC-MAPP 2025"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0" i="4" l="1"/>
  <c r="AB19" i="2" l="1"/>
</calcChain>
</file>

<file path=xl/sharedStrings.xml><?xml version="1.0" encoding="utf-8"?>
<sst xmlns="http://schemas.openxmlformats.org/spreadsheetml/2006/main" count="839" uniqueCount="319">
  <si>
    <t>MATRIZ DE ARTICULACION PLAN PRESUPUESTO 2025</t>
  </si>
  <si>
    <t>Nombre de la Institución: Instituto de Nacional de Innovación y Transferencia en Tecnología Agropecuaria  (INTA)</t>
  </si>
  <si>
    <t>Nombre del jerarca de la institución:José Roberto Camacho Montero.</t>
  </si>
  <si>
    <t>Ministro(a) Rector(a): Víctor Julio Carvajal Porras</t>
  </si>
  <si>
    <t>ESTRATEGIA METAS NACIONALES  ODS</t>
  </si>
  <si>
    <t>PEN 2050</t>
  </si>
  <si>
    <t>PNDIP 2023-2026</t>
  </si>
  <si>
    <t>PEI</t>
  </si>
  <si>
    <t>PROGRAMACIÓN ESTRATÉGICA PRESUPUESTARIA</t>
  </si>
  <si>
    <t>OBJETIVOS DE DESARROLLO SOSTENIBLE (ODS)</t>
  </si>
  <si>
    <t>Meta-Indicador</t>
  </si>
  <si>
    <t>Intervención</t>
  </si>
  <si>
    <t>Indicador</t>
  </si>
  <si>
    <t>Meta</t>
  </si>
  <si>
    <t>SECTOR</t>
  </si>
  <si>
    <t>OBJETIVO SECTORIAL</t>
  </si>
  <si>
    <t>INDICADOR</t>
  </si>
  <si>
    <t>LINEA BASE</t>
  </si>
  <si>
    <t>META INDICADOR SECTORIAL</t>
  </si>
  <si>
    <t>INTERVENCION PUBLICA</t>
  </si>
  <si>
    <t>OBJETIVO</t>
  </si>
  <si>
    <t xml:space="preserve">LINEA BASE </t>
  </si>
  <si>
    <t>META INDICADOR</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</si>
  <si>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</si>
  <si>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</si>
  <si>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</si>
  <si>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</si>
  <si>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</si>
  <si>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</si>
  <si>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</si>
  <si>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 xml:space="preserve">METAS DEL INDICADOR </t>
  </si>
  <si>
    <t>ESTIMACIÓN ANUAL DE RECURSOS PRESUPUESTARIOS
 (en millones de colones)</t>
  </si>
  <si>
    <t>SUPUESTOS, NOTAS TÉCNICAS Y OBSERVACIONES</t>
  </si>
  <si>
    <t>DESCRIPCIÓN</t>
  </si>
  <si>
    <t>CANTIDAD</t>
  </si>
  <si>
    <t>USUARIO (A)</t>
  </si>
  <si>
    <t>MONTO</t>
  </si>
  <si>
    <t>FUENTE DE FINANCIAMIENTO</t>
  </si>
  <si>
    <t>FF</t>
  </si>
  <si>
    <t>2:2.4.1 (indirecto)</t>
  </si>
  <si>
    <t>A.B.12 Número de
tecnologías generadas
para mejorar la
ecoeficiencia de los
sistemas productivos
agropecuarios.Meta: 3</t>
  </si>
  <si>
    <t xml:space="preserve">NA
</t>
  </si>
  <si>
    <t>08. Agropecuario</t>
  </si>
  <si>
    <t>A. Ampliar la oferta productiva agropecuaria dirigida hacia los mercados internacionales a través de la monetización de la exportación agrícola, pecuaria y la industria agroalimentaria</t>
  </si>
  <si>
    <t>Monto de exportaciones agropecuarias</t>
  </si>
  <si>
    <t>2021: $5.498.087.573</t>
  </si>
  <si>
    <t>$ 6.180.000.000</t>
  </si>
  <si>
    <t>Generación de conocimiento científico y tecnológico para contribuir a la competitividad, funcionalidad y sostenibilidad de los sistemas productivos agropecuarios.</t>
  </si>
  <si>
    <t>Generar conocimiento científico y tecnológico para contribuir a la competitividad, funcionalidad y sostenibilidad de los sistemas productivos agropecuarios.</t>
  </si>
  <si>
    <t xml:space="preserve">A.B.12  Número de tecnologías generadas  para mejorar la ecoeficiencia de los sistemas productivos agropecuarios
</t>
  </si>
  <si>
    <t>2021:2</t>
  </si>
  <si>
    <t>Dirección de Investigación y Desarrollo Técnologico ( Programa 172)</t>
  </si>
  <si>
    <t>PF.01. Tecnologías de innovación sostenibles en el sector agropecuario costarricense  implementados</t>
  </si>
  <si>
    <t xml:space="preserve">
Número de tecnologias generadas
</t>
  </si>
  <si>
    <t xml:space="preserve">2025:3
</t>
  </si>
  <si>
    <t>Extensionistas público y privados y agricultores líderes.</t>
  </si>
  <si>
    <t xml:space="preserve">PF.01.01. Número de tecnologías generadas  para mejorar la ecoeficiencia de los sistemas productivos agropecuarios
</t>
  </si>
  <si>
    <t>NA</t>
  </si>
  <si>
    <t>Recursos ordinarios 
Programa presupuestario: 172 Instituto Nacional de Innovación y Transferencia en Tecnología Agropecuaria (INTA)</t>
  </si>
  <si>
    <t>Se refiere a las tecnologías generadas  para mejorar la ecoeficiencia de los sistemas productivos agropecuarios que incluyan algunos factores como: edáficos, hídricos, agroclimáticos, bióticos y abióticos, reducción de carga activa en de los programas de  Hortalizas, Granos Básicos, Raíces y Tubérculos, Frutales, Pecuario.
Tecnología Agropecuaria, se refiere al conjunto de conocimientos, herramientas, técnicas y prácticas aplicadas en el ámbito agrícola y ganadero con el fin de mejorar la producción, la eficiencia y la sostenibilidad en la agricultura y la ganadería.</t>
  </si>
  <si>
    <t xml:space="preserve">A.B.13 Número de
tecnologías con análisis
de impacto productivo y
económico en los
sistemas
agropecuarios. Meta: 3
</t>
  </si>
  <si>
    <t>B. Incrementar la productividad del Sector Agropecuario y la generación del empleo, mediante el apoyo institucional a través de la innovación y desarrollo de capacidades.</t>
  </si>
  <si>
    <t>Productividad laboral anual</t>
  </si>
  <si>
    <t>2021: 7.248.779</t>
  </si>
  <si>
    <t>7.701.000</t>
  </si>
  <si>
    <t>A.B.13 Número de tecnologías con análisis de impacto productivo y económico en los sistemas agropecuarios.</t>
  </si>
  <si>
    <t>2021:1</t>
  </si>
  <si>
    <t>Número de tecnologías con análisis de impacto productivo y económico</t>
  </si>
  <si>
    <t>PF.01.02. Número de tecnologías con análisis de impacto productivo y económico en los sistemas agropecuarios.</t>
  </si>
  <si>
    <t>Son las tecnologías generadas  para mejorar la ecoeficiencia de los sistemas productivos agropecuarios que incluyan algunos factores como: edáficos, hídricos, agroclimáticos, bióticos y abióticos, reducción de carga activa 
Se refiere a las tecnologías con análisis de impacto productivo y económico en los sistemas agropecuarios en los programas de Granos Básicos, Frutales, Hortalizas, Pecuario, Raíces y Tubérculos.
Tecnología Agropecuaria, se refiere al conjunto de conocimientos, herramientas, técnicas y prácticas aplicadas en el ámbito agrícola y ganadero con el fin de mejorar la producción, la eficiencia y la sostenibilidad en la agricultura y la ganadería.</t>
  </si>
  <si>
    <t>B.14 Número de
extensionista
capacitados. Meta: 325</t>
  </si>
  <si>
    <t>facilitar a los extensionistas del MAG el conocimiento asociado a los productos tecnologicos para mejorar los sistemas productivos agropecuairos</t>
  </si>
  <si>
    <t>B.14 Número de extensionista capacitados</t>
  </si>
  <si>
    <t>2021:0</t>
  </si>
  <si>
    <t>Número de extensionista capacitados</t>
  </si>
  <si>
    <t xml:space="preserve">2025:325
</t>
  </si>
  <si>
    <t>Agentes de Extensión Agropecuaria</t>
  </si>
  <si>
    <t>PF.01.03. Número de extensionista capacitados</t>
  </si>
  <si>
    <t>Se refiere a la cantidad de funcionarios de la Dirección de Extensión Nacional Agropecuaria capacitados anualmente en diversos temas, en los rubro de: hortalizas, frutales, granos básicos, raíces y tubérculos y pecuario, demanda puntual de investigación.</t>
  </si>
  <si>
    <t>Facilitar el acceso de productos tecnológicos para mejorar los sistemas productivos agropecuarios.</t>
  </si>
  <si>
    <t>Número</t>
  </si>
  <si>
    <t xml:space="preserve">2025:10
</t>
  </si>
  <si>
    <t>PF.01.04. Cantidad de artículos cientificos publicados en temas de innovación tecnológica</t>
  </si>
  <si>
    <t>Experimento realizado</t>
  </si>
  <si>
    <t xml:space="preserve">2024: 35 
</t>
  </si>
  <si>
    <t xml:space="preserve">PF.01.05. Número de nuevos experimentos  para mejorar los sistemas productivos agropecuarios realizados.
</t>
  </si>
  <si>
    <t xml:space="preserve">Nota Técnica: Se refiere al número de nuevos experimentos y estudios aprobados e iniciados por los departamentos y unidades de la Dirección de Investigación y Desarrollo Tecnológico durante el año en ejecución  y que son ejecutados por la institución, bajo el indicador de desempeño, con código INTA-IDT 001 perteneciente a la dirección de Investigación y Desarrollo Tecnológico y que cuentan con la aprobación del jefe inmediato , la autorización del Comité Técnico y sus respectivos formularios F4 o F5 según correspondan, mismos que deben ser reportados oficialmente ante la Unidad de Gestión del conocimiento para su ejecución
Los experimentos y estudios realizados tienen la finalidad de mejorar los sistemas productivos agropecuarios. </t>
  </si>
  <si>
    <t>PF.02. Producción de semilla y semovientes de alta calidad como apoyo a la producción agrícola sostenible</t>
  </si>
  <si>
    <t xml:space="preserve">Kilogramo de semilla
 </t>
  </si>
  <si>
    <t xml:space="preserve">2025:18472
</t>
  </si>
  <si>
    <t>Investigadores y productores.</t>
  </si>
  <si>
    <t>PF.02.01.  Kilogramo de semilla producida.</t>
  </si>
  <si>
    <t>Nota Técnica: Para el 2025, la cantidad se refiere a la sumatoria de 22 kilogramos de semilla de papaya,
12.150 kilogramos de semilla de maíz y 6300 kilogramos de semilla se sorgo producida.</t>
  </si>
  <si>
    <t xml:space="preserve">Número de semoviente  producidos </t>
  </si>
  <si>
    <t>2025: 270</t>
  </si>
  <si>
    <t>PF.02.02.Número de semoviente  producidos con potencial para la mejora genética de los sistemas productivos.</t>
  </si>
  <si>
    <t xml:space="preserve">Nota Técnica: Para el 2025, Se refiere a la sumatoria  de 80 lechones, 125 dosis de semen de cerdo, 60 bovinos al destete y 5 toros reproductores.
</t>
  </si>
  <si>
    <t>Número de semilla o material vegetativo para siembra</t>
  </si>
  <si>
    <t>2025:170000</t>
  </si>
  <si>
    <t>PF.02.03.Semilla o material vegetativo para siembra.</t>
  </si>
  <si>
    <r>
      <rPr>
        <b/>
        <sz val="11"/>
        <rFont val="Calibri"/>
        <family val="2"/>
        <scheme val="minor"/>
      </rPr>
      <t>Nota Técnica:</t>
    </r>
    <r>
      <rPr>
        <sz val="11"/>
        <color theme="1"/>
        <rFont val="Calibri"/>
        <family val="2"/>
        <scheme val="minor"/>
      </rPr>
      <t xml:space="preserve"> Para el 2025, Se refiere a la sumatoria  de 138000 tubérculos y plántulas producidos de semilla de
papa básica y prebásica de variedades registrada, 200 unidades de  arboles frutales, 10 000 estacas de semilla de yuca y 20 000 Vitroplantas producidas de musáceas (abacá, plátano, banano) y raíces tropicales,  producidas por el INTA. Para venta al público o uso interno.
</t>
    </r>
  </si>
  <si>
    <r>
      <t>MATRIZ DE ARTICULACION PLAN PRESUPUESTO</t>
    </r>
    <r>
      <rPr>
        <b/>
        <sz val="24"/>
        <rFont val="Century Gothic"/>
        <family val="2"/>
      </rPr>
      <t xml:space="preserve"> 2025</t>
    </r>
  </si>
  <si>
    <t>Nombre de la Institución:</t>
  </si>
  <si>
    <t>SERVICIO FITOSANITARIO DEL ESTADO</t>
  </si>
  <si>
    <t>Nombre del jerarca de la institución:</t>
  </si>
  <si>
    <t>NELSON MORERA PANIAGUA</t>
  </si>
  <si>
    <t>Ministro(a) Rector(a)</t>
  </si>
  <si>
    <t>VICTOR CARVAJAL PORRAS</t>
  </si>
  <si>
    <t>ESTIMACIÓN ANUAL DE RECURSOS PRESUPUESTARIOS (en millones de colones)</t>
  </si>
  <si>
    <t>DESEMPEÑO PROYECTADO</t>
  </si>
  <si>
    <t xml:space="preserve">Objetivo 2: Hambre y Seguridad alimentaria
Indicador 2.4.1
</t>
  </si>
  <si>
    <t>Porcentaje
acumulado de personas
productoras agrícolas
implementando las
Buenas Prácticas
Agrícolas. Meta 9%</t>
  </si>
  <si>
    <r>
      <rPr>
        <b/>
        <sz val="12"/>
        <rFont val="Calibri"/>
        <family val="2"/>
        <scheme val="minor"/>
      </rPr>
      <t>0104.</t>
    </r>
    <r>
      <rPr>
        <sz val="12"/>
        <rFont val="Calibri"/>
        <family val="2"/>
        <scheme val="minor"/>
      </rPr>
      <t xml:space="preserve"> Implementación de las Buenas Prácticas Agrícolas (BPA) </t>
    </r>
    <r>
      <rPr>
        <b/>
        <vertAlign val="superscript"/>
        <sz val="12"/>
        <rFont val="Calibri"/>
        <family val="2"/>
        <scheme val="minor"/>
      </rPr>
      <t>(1)</t>
    </r>
    <r>
      <rPr>
        <b/>
        <sz val="12"/>
        <rFont val="Calibri"/>
        <family val="2"/>
        <scheme val="minor"/>
      </rPr>
      <t xml:space="preserve">, </t>
    </r>
    <r>
      <rPr>
        <sz val="12"/>
        <rFont val="Calibri"/>
        <family val="2"/>
        <scheme val="minor"/>
      </rPr>
      <t>por parte de las personas productoras de vegetales.</t>
    </r>
    <r>
      <rPr>
        <sz val="12"/>
        <color rgb="FFFF0000"/>
        <rFont val="Calibri"/>
        <family val="2"/>
        <scheme val="minor"/>
      </rPr>
      <t xml:space="preserve"> 
</t>
    </r>
  </si>
  <si>
    <t>Cantidad de personas  productoras que aplican las Buenas Practicas Agrícolas (BPA).</t>
  </si>
  <si>
    <r>
      <rPr>
        <b/>
        <sz val="12"/>
        <rFont val="Calibri"/>
        <family val="2"/>
        <scheme val="minor"/>
      </rPr>
      <t>08.</t>
    </r>
    <r>
      <rPr>
        <sz val="12"/>
        <rFont val="Calibri"/>
        <family val="2"/>
        <scheme val="minor"/>
      </rPr>
      <t xml:space="preserve"> Agropecuario</t>
    </r>
  </si>
  <si>
    <r>
      <rPr>
        <b/>
        <sz val="12"/>
        <rFont val="Calibri"/>
        <family val="2"/>
        <scheme val="minor"/>
      </rPr>
      <t>5.</t>
    </r>
    <r>
      <rPr>
        <sz val="12"/>
        <rFont val="Calibri"/>
        <family val="2"/>
        <scheme val="minor"/>
      </rPr>
      <t xml:space="preserve"> Implementación de las Buenas Prácticas Agrícolas que minicen el riesgo de incumplimientos de los límites máximos de residuos de plaguicidas en vegetales que pueden afectar la producción nacional </t>
    </r>
    <r>
      <rPr>
        <sz val="18"/>
        <rFont val="Calibri"/>
        <family val="2"/>
        <scheme val="minor"/>
      </rPr>
      <t>*</t>
    </r>
  </si>
  <si>
    <t>Adoptar buenas prácticas agrícolas en cultivos de la canasta básica y productos de exportación para proteger la salud humana y el ambiente con alimentos sanos e inocuos en  residuos de plaguicidas.</t>
  </si>
  <si>
    <r>
      <rPr>
        <b/>
        <sz val="12"/>
        <rFont val="Calibri"/>
        <family val="2"/>
        <scheme val="minor"/>
      </rPr>
      <t>A.B.</t>
    </r>
    <r>
      <rPr>
        <sz val="12"/>
        <rFont val="Calibri"/>
        <family val="2"/>
        <scheme val="minor"/>
      </rPr>
      <t>10 Porcentaje acumulado de personas productoras agrícolas implementando las Buenas Prácticas Agrícolas (1)</t>
    </r>
  </si>
  <si>
    <t>OE 4.1-PEI 2022-2027: Aumentar la adopción de las buenas prácticas agrícolas en productos vegetales para proteger la salud humana y el ambiente.</t>
  </si>
  <si>
    <t xml:space="preserve"> 171-1 Servicio Fitosanitario del Estado </t>
  </si>
  <si>
    <t>PF.01. Implementación de buenas prácticas agrícolas(BPA).</t>
  </si>
  <si>
    <t xml:space="preserve">Persona productora certificada en Buenas Prácticas Agrícolas.
</t>
  </si>
  <si>
    <t xml:space="preserve">2025: 9%
</t>
  </si>
  <si>
    <t>Productores, comercializadores, exportadores e importadores de productos vegetales.</t>
  </si>
  <si>
    <t>PF.01. 01 Porcentaje acumulado de personas productoras agrícolas implementando las Buenas Prácticas Agrícolas</t>
  </si>
  <si>
    <t>N/A</t>
  </si>
  <si>
    <r>
      <t>Recursos ordinarios 
Programa presupuestario: 171 Protección de la Salud Fitosanitaria y Animal: Sbprograma 171-1 Servicio Fitosanitario del E</t>
    </r>
    <r>
      <rPr>
        <sz val="11"/>
        <rFont val="Calibri"/>
        <family val="2"/>
        <scheme val="minor"/>
      </rPr>
      <t>s</t>
    </r>
    <r>
      <rPr>
        <sz val="12"/>
        <rFont val="Calibri"/>
        <family val="2"/>
        <scheme val="minor"/>
      </rPr>
      <t>tado.</t>
    </r>
  </si>
  <si>
    <r>
      <rPr>
        <b/>
        <sz val="12"/>
        <rFont val="Calibri"/>
        <family val="2"/>
        <scheme val="minor"/>
      </rPr>
      <t>Observación:</t>
    </r>
    <r>
      <rPr>
        <sz val="12"/>
        <rFont val="Calibri"/>
        <family val="2"/>
        <scheme val="minor"/>
      </rPr>
      <t xml:space="preserve"> Meta se cumple en la medida que se asigen el presupuesto requerido. 
</t>
    </r>
    <r>
      <rPr>
        <b/>
        <sz val="12"/>
        <rFont val="Calibri"/>
        <family val="2"/>
        <scheme val="minor"/>
      </rPr>
      <t xml:space="preserve">Notas Técnicas: </t>
    </r>
    <r>
      <rPr>
        <sz val="12"/>
        <rFont val="Calibri"/>
        <family val="2"/>
        <scheme val="minor"/>
      </rPr>
      <t>El cálculo para este indicador es con una línea base de 990 personas capacitados y de esos 36
productores certificados que representa el 4%.
2024 8% de 1.100 capacitados son 88 personas certificadas.
2025 9% de 1.200 capacitados son 108 personas certificadas.
2026 10% de 1.300 capacitados son 130 personas certificadas.</t>
    </r>
  </si>
  <si>
    <t>Número de
verificaciones de los
límites máximos de
residuos (LMR) en
vegetales frescos de
producción nacional y
para exportación. Meta 1200</t>
  </si>
  <si>
    <r>
      <rPr>
        <b/>
        <sz val="12"/>
        <rFont val="Calibri"/>
        <family val="2"/>
        <scheme val="minor"/>
      </rPr>
      <t>0105.</t>
    </r>
    <r>
      <rPr>
        <sz val="12"/>
        <rFont val="Calibri"/>
        <family val="2"/>
        <scheme val="minor"/>
      </rPr>
      <t xml:space="preserve"> Verificación del cumplimiento de los Límites Máximos de Residuos (LMR) de plaguicidas en productos vegetales del país.</t>
    </r>
    <r>
      <rPr>
        <b/>
        <vertAlign val="superscript"/>
        <sz val="12"/>
        <rFont val="Calibri"/>
        <family val="2"/>
        <scheme val="minor"/>
      </rPr>
      <t>(2)</t>
    </r>
  </si>
  <si>
    <t>Número de Muestras de vegetales frescos de producción nacional analizados que cumplen con los límites máximos de residuos (LMR)) vigentes en el país</t>
  </si>
  <si>
    <r>
      <rPr>
        <b/>
        <sz val="12"/>
        <rFont val="Calibri"/>
        <family val="2"/>
        <scheme val="minor"/>
      </rPr>
      <t>08</t>
    </r>
    <r>
      <rPr>
        <sz val="12"/>
        <rFont val="Calibri"/>
        <family val="2"/>
        <scheme val="minor"/>
      </rPr>
      <t>. Agropecuario</t>
    </r>
  </si>
  <si>
    <t>5. Verificar los residuos de plaguicidas en vegetales frescos de producción nacional y productos de exportación para proteger el ambiente y la salud humana con alimentos inocuos.</t>
  </si>
  <si>
    <r>
      <rPr>
        <b/>
        <sz val="12"/>
        <rFont val="Calibri"/>
        <family val="2"/>
        <scheme val="minor"/>
      </rPr>
      <t xml:space="preserve">B.11 </t>
    </r>
    <r>
      <rPr>
        <sz val="12"/>
        <rFont val="Calibri"/>
        <family val="2"/>
        <scheme val="minor"/>
      </rPr>
      <t>Número de  verificaciones de los  límites máximos de residuos (LMR) en vegetales frescos de producción nacional y para exportación</t>
    </r>
  </si>
  <si>
    <t xml:space="preserve">PF.01.02.Verificaciones de límites máximos de residuos (LMR)  </t>
  </si>
  <si>
    <t>Verificación del cumplimiento de los Límites Máximos de Residuos (LMR) de plaguicidas en productos vegetales del país de abastecimiento para el mercado nacional, La verificación se obtiene con la realización de los muestreos de residuos de los vegetales.</t>
  </si>
  <si>
    <t xml:space="preserve">2025: 1200
</t>
  </si>
  <si>
    <t xml:space="preserve">P.F.01.02 Número de  verificaciones de los  límites máximos de residuos (LMR) en vegetales frescos de producción nacional y para exportación.
</t>
  </si>
  <si>
    <r>
      <rPr>
        <b/>
        <sz val="12"/>
        <rFont val="Calibri"/>
        <family val="2"/>
        <scheme val="minor"/>
      </rPr>
      <t>Observación:</t>
    </r>
    <r>
      <rPr>
        <sz val="12"/>
        <rFont val="Calibri"/>
        <family val="2"/>
        <scheme val="minor"/>
      </rPr>
      <t xml:space="preserve"> Meta se cumple en la medida que se asigen el presupuesto requerido. 
</t>
    </r>
    <r>
      <rPr>
        <b/>
        <sz val="12"/>
        <rFont val="Calibri"/>
        <family val="2"/>
        <scheme val="minor"/>
      </rPr>
      <t xml:space="preserve">Nota Técnica: </t>
    </r>
    <r>
      <rPr>
        <sz val="12"/>
        <rFont val="Calibri"/>
        <family val="2"/>
        <scheme val="minor"/>
      </rPr>
      <t>Límites máximos residuos (LMR)  es la concentración máxima de residuos de un plaguicida que se permite legalmente en productos alimenticios para consumo humano.
Se realizan muestreos en aproximadamente 100 productos vegetales tanto nacional como de exportación. La verificación se realiza por medio de los muestreos de los vegetales</t>
    </r>
  </si>
  <si>
    <r>
      <rPr>
        <b/>
        <sz val="12"/>
        <rFont val="Calibri"/>
        <family val="2"/>
        <scheme val="minor"/>
      </rPr>
      <t>0106.</t>
    </r>
    <r>
      <rPr>
        <sz val="12"/>
        <rFont val="Calibri"/>
        <family val="2"/>
        <scheme val="minor"/>
      </rPr>
      <t xml:space="preserve"> Certificación Fitosanitaria de productos  de vegetales de exportación. (3)</t>
    </r>
  </si>
  <si>
    <t>Cantidad de certificados de exportación de productos vegetales</t>
  </si>
  <si>
    <t>OE 2.1-PEI 2022-2027: Facilitar el intercambio comercial de productos vegetales de importación y exportación e insumos agrícolas, disponiendo de información expedita y confiable para la toma de decisiones, transparencia y rendición de cuentas.</t>
  </si>
  <si>
    <t>PF.02.Emisión de Certificados Fitosanitarios de productos vegetales de
exportación.</t>
  </si>
  <si>
    <t>Certificado fitosanitario de exportación.</t>
  </si>
  <si>
    <t xml:space="preserve">2025: 120000
</t>
  </si>
  <si>
    <t>Exportadores  de productos vegetales.</t>
  </si>
  <si>
    <t>PF.02.01 Número de certificados fitosanitarios emitidos.</t>
  </si>
  <si>
    <r>
      <rPr>
        <b/>
        <sz val="12"/>
        <rFont val="Calibri"/>
        <family val="2"/>
        <scheme val="minor"/>
      </rPr>
      <t xml:space="preserve">Observación: </t>
    </r>
    <r>
      <rPr>
        <sz val="12"/>
        <rFont val="Calibri"/>
        <family val="2"/>
        <scheme val="minor"/>
      </rPr>
      <t xml:space="preserve">Meta se cumple en la medida que se asigen el presupuesto requerido. 
</t>
    </r>
    <r>
      <rPr>
        <b/>
        <sz val="12"/>
        <rFont val="Calibri"/>
        <family val="2"/>
        <scheme val="minor"/>
      </rPr>
      <t>Nota Técnica:</t>
    </r>
    <r>
      <rPr>
        <sz val="12"/>
        <rFont val="Calibri"/>
        <family val="2"/>
        <scheme val="minor"/>
      </rPr>
      <t>Se cumple en el tanto que no exista afectación a nivel internacional y que se cumplan con los requisitos fitosanitarios de los mercados internacionales.</t>
    </r>
  </si>
  <si>
    <r>
      <rPr>
        <b/>
        <sz val="12"/>
        <rFont val="Calibri"/>
        <family val="2"/>
        <scheme val="minor"/>
      </rPr>
      <t xml:space="preserve">0107. </t>
    </r>
    <r>
      <rPr>
        <sz val="12"/>
        <rFont val="Calibri"/>
        <family val="2"/>
        <scheme val="minor"/>
      </rPr>
      <t xml:space="preserve">Mejorar  la Infraestructura y equipamiento de las estaciones de control </t>
    </r>
  </si>
  <si>
    <t>Construcción del laboratorio Central de Diagnóstico de Plagas en Alajuela.</t>
  </si>
  <si>
    <t>OE 3.1-PEI 2022-2027: Fortalecer las competencias técnicas del  recurso humano mediante tecnología de punta e infraestructura para el desarrollo de una vigilancia y control de plagas oportuna.</t>
  </si>
  <si>
    <t>PF.03 Servicios de prevención y erradicación de plagas.</t>
  </si>
  <si>
    <t>Actividad Fitosanitaria</t>
  </si>
  <si>
    <t xml:space="preserve">2025: 5465
</t>
  </si>
  <si>
    <t>PF.03.01 Número de  inspecciones de campo.</t>
  </si>
  <si>
    <r>
      <rPr>
        <b/>
        <sz val="12"/>
        <rFont val="Calibri"/>
        <family val="2"/>
        <scheme val="minor"/>
      </rPr>
      <t xml:space="preserve">Observación: </t>
    </r>
    <r>
      <rPr>
        <sz val="12"/>
        <rFont val="Calibri"/>
        <family val="2"/>
        <scheme val="minor"/>
      </rPr>
      <t>Meta se cumple en la medida que se asigen el presupuesto requerido. Los servicios de prevención incluyen:   inspecciones  en cultivos vegetales, así como inspecciones a empacadoras productos de exportación, Fincas, agroservicios.</t>
    </r>
  </si>
  <si>
    <t xml:space="preserve">*Nota: Se realiza un ajuste posterior, para mayor detalle se puede referir al oficio MIDEPLAN-DM-OF-0644-2024, en atención al oficio DM-MAG-638-2024 y Adenda-SEPSA-DM-MAG 638-2024; de modificación al PNDIP del Sector Agropecuario; realizado de acuerdo al Informe N.° DFOE-FIP-IAA-00002-2024: Dictamen del Informe Anual 2023 Resultados de Metas del Plan Nacional de desarrollo e Inversión Pública 2023-2026 de la Contraloría General de la República. </t>
  </si>
  <si>
    <t>MATRIZ DE ARTICULACION PLAN PRESUPUESTO 2024</t>
  </si>
  <si>
    <t>Servicio Nacional de Salud Animal (SENASA)</t>
  </si>
  <si>
    <t xml:space="preserve">Luis Alberto Matamoros Cortes </t>
  </si>
  <si>
    <t xml:space="preserve">Victor Carvajal Porras </t>
  </si>
  <si>
    <t>OBJETIVO ODS</t>
  </si>
  <si>
    <r>
      <t xml:space="preserve">Objetivo 2  Indicador </t>
    </r>
    <r>
      <rPr>
        <strike/>
        <sz val="12"/>
        <rFont val="Calibri"/>
        <family val="2"/>
        <scheme val="minor"/>
      </rPr>
      <t xml:space="preserve"> </t>
    </r>
    <r>
      <rPr>
        <sz val="12"/>
        <rFont val="Calibri"/>
        <family val="2"/>
        <scheme val="minor"/>
      </rPr>
      <t>2.5.2 (indirecto)</t>
    </r>
  </si>
  <si>
    <t>Número de
enfermedades con
determinación de
estatus de presencia o
ausencia. Meta 2</t>
  </si>
  <si>
    <t xml:space="preserve"> 0113. Protección  del  patrimonio  pecuario  nacional  de enfermedades  en  protección  de  la  producción nacional y la salud pública.</t>
  </si>
  <si>
    <t>Enfermedades exóticas con estatus sanitario de país libre y autodeclaración</t>
  </si>
  <si>
    <r>
      <rPr>
        <b/>
        <sz val="11"/>
        <rFont val="Arial"/>
        <family val="2"/>
      </rPr>
      <t>08</t>
    </r>
    <r>
      <rPr>
        <sz val="11"/>
        <rFont val="Arial"/>
        <family val="2"/>
      </rPr>
      <t>. Agropecuario</t>
    </r>
  </si>
  <si>
    <r>
      <rPr>
        <b/>
        <sz val="12"/>
        <rFont val="Calibri"/>
        <family val="2"/>
        <scheme val="minor"/>
      </rPr>
      <t>A.</t>
    </r>
    <r>
      <rPr>
        <sz val="12"/>
        <rFont val="Calibri"/>
        <family val="2"/>
        <scheme val="minor"/>
      </rPr>
      <t xml:space="preserve"> Ampliar la oferta productiva agropecuaria dirigida hacia los mercados internacionales a través de la monetización de la exportación agrícola, pecuaria y la industria agroalimentaria .
</t>
    </r>
    <r>
      <rPr>
        <b/>
        <sz val="12"/>
        <rFont val="Calibri"/>
        <family val="2"/>
        <scheme val="minor"/>
      </rPr>
      <t xml:space="preserve">B. </t>
    </r>
    <r>
      <rPr>
        <sz val="12"/>
        <rFont val="Calibri"/>
        <family val="2"/>
        <scheme val="minor"/>
      </rPr>
      <t xml:space="preserve">Incrementar la productividad del Sector Agropecuario y la generación del empleo, mediante el apoyo institucional a través de la innovación y desarrollo de capacidades.
</t>
    </r>
  </si>
  <si>
    <t xml:space="preserve">.- Monto de exportaciones agropecuarias
.- Productividad laboral anual
</t>
  </si>
  <si>
    <t xml:space="preserve">2021: $5.498.087.573
2021: 7.248.779
</t>
  </si>
  <si>
    <t>2025: $ 6.180.000.000
2025: 7.701.000</t>
  </si>
  <si>
    <r>
      <rPr>
        <b/>
        <sz val="12"/>
        <rFont val="Calibri"/>
        <family val="2"/>
        <scheme val="minor"/>
      </rPr>
      <t>1.</t>
    </r>
    <r>
      <rPr>
        <sz val="12"/>
        <rFont val="Calibri"/>
        <family val="2"/>
        <scheme val="minor"/>
      </rPr>
      <t>Protección del patrimonio pecuario nacional de enfermedades, en protección de la producción nacional, competitividad y la salud pública.</t>
    </r>
  </si>
  <si>
    <t>Mantener y mejorar el estatus sanitario y la salud pública veterinaria para contribuir al desarrollo social, ambiental y económico del país.</t>
  </si>
  <si>
    <r>
      <rPr>
        <b/>
        <sz val="12"/>
        <rFont val="Calibri"/>
        <family val="2"/>
        <scheme val="minor"/>
      </rPr>
      <t>A.B.1</t>
    </r>
    <r>
      <rPr>
        <sz val="12"/>
        <rFont val="Calibri"/>
        <family val="2"/>
        <scheme val="minor"/>
      </rPr>
      <t>. Número de enfermedades con determinación de estatus de presencia o ausencia.</t>
    </r>
  </si>
  <si>
    <t>2
(Brucella
Melitensis y
Brucella Ovis)</t>
  </si>
  <si>
    <t>Mejorar el estatus sanitario y la salud pública veterinaria para contribuir al desarrollo social, ambiental y económico del país.</t>
  </si>
  <si>
    <t>Suprograma 171-2 Servicio Nacional de Salud Animal  SENASA</t>
  </si>
  <si>
    <t xml:space="preserve">P.01. Certificado de estatus sanitario </t>
  </si>
  <si>
    <t>Enfermedades con determinación de estatus de presencia o ausencia*</t>
  </si>
  <si>
    <t xml:space="preserve">2025: 2 (Brucella Melitensis y Brucella Ovis)
</t>
  </si>
  <si>
    <t>100% de la población costarricense.</t>
  </si>
  <si>
    <t xml:space="preserve">PF.01.01.Número de enfermedades con determinación de estatus de presencia o ausencia.
</t>
  </si>
  <si>
    <t xml:space="preserve"> 2 (Brucella Melitensis y Brucella Ovis)</t>
  </si>
  <si>
    <t>1  (Tuberculosis Caprae(</t>
  </si>
  <si>
    <t>Presupuesto ordinario SENASA</t>
  </si>
  <si>
    <r>
      <rPr>
        <b/>
        <sz val="12"/>
        <rFont val="Calibri"/>
        <family val="2"/>
        <scheme val="minor"/>
      </rPr>
      <t>Supuestos:</t>
    </r>
    <r>
      <rPr>
        <sz val="12"/>
        <rFont val="Calibri"/>
        <family val="2"/>
        <scheme val="minor"/>
      </rPr>
      <t xml:space="preserve">   El cumplimiento de este indicador depende de la protección que se mantenga en el país, control en puestos de ingreso fronterizo, control de los productos importados y control de los animales vivos que ingresan al país.
</t>
    </r>
    <r>
      <rPr>
        <b/>
        <sz val="12"/>
        <rFont val="Calibri"/>
        <family val="2"/>
        <scheme val="minor"/>
      </rPr>
      <t xml:space="preserve"> Notas técnicas: </t>
    </r>
    <r>
      <rPr>
        <sz val="12"/>
        <rFont val="Calibri"/>
        <family val="2"/>
        <scheme val="minor"/>
      </rPr>
      <t xml:space="preserve">La vigilancia sanitaria de los animales es la lucha contra enfermedades o infecciones, aportar datos al análisis de riesgos, mejorar la sanidad animal y la salud pública y justificar la adopción de medidas sanitarias. Las enfermedades a las que se refiere el indicador son: 
</t>
    </r>
    <r>
      <rPr>
        <b/>
        <sz val="12"/>
        <rFont val="Calibri"/>
        <family val="2"/>
        <scheme val="minor"/>
      </rPr>
      <t>Brucella</t>
    </r>
    <r>
      <rPr>
        <sz val="12"/>
        <rFont val="Calibri"/>
        <family val="2"/>
        <scheme val="minor"/>
      </rPr>
      <t xml:space="preserve"> suis es una bacteria que causa la brucelosis porcina , una zoonosis que afecta a los cerdos . La enfermedad suele causar lesiones inflamatorias crónicas en los órganos reproductivos de los animales susceptibles u orquitis, e incluso puede afectar las articulaciones y otros órganos. 
</t>
    </r>
    <r>
      <rPr>
        <b/>
        <sz val="12"/>
        <rFont val="Calibri"/>
        <family val="2"/>
        <scheme val="minor"/>
      </rPr>
      <t>Aujeszky:</t>
    </r>
    <r>
      <rPr>
        <sz val="12"/>
        <rFont val="Calibri"/>
        <family val="2"/>
        <scheme val="minor"/>
      </rPr>
      <t xml:space="preserve">es una enfermedad altamente contagiosa que afecta a los cerdos, de gran importancia económica. Esta infección viral afecta el sistema nervioso central (SNC), en los animales jóvenes; en cerdos adultos produce afecciones respiratorias. 
</t>
    </r>
    <r>
      <rPr>
        <b/>
        <sz val="12"/>
        <rFont val="Calibri"/>
        <family val="2"/>
        <scheme val="minor"/>
      </rPr>
      <t xml:space="preserve">Tenia Solium: </t>
    </r>
    <r>
      <rPr>
        <sz val="12"/>
        <rFont val="Calibri"/>
        <family val="2"/>
        <scheme val="minor"/>
      </rPr>
      <t xml:space="preserve">Cisticercosis porcina, está causada por las fases larvarias de los cestodos, cuya fase adulta se encuentra en el intestino de los seres humanos, perros y gatos, entre otros. Se infectan por la ingestión de alimentos o agua contaminados con huevos.
http://www.oie.int/index.php?id=169&amp;L=2&amp;htmfile=chapitre_surveillance_general.htm
</t>
    </r>
    <r>
      <rPr>
        <b/>
        <sz val="12"/>
        <rFont val="Calibri"/>
        <family val="2"/>
        <scheme val="minor"/>
      </rPr>
      <t>NOTA: Modificacion metas PNDIP 2024 Y 2026 aprobada por MIDEPLAN-DM-OF-2069-2023 con fecha 13 diciembre 2023.</t>
    </r>
    <r>
      <rPr>
        <sz val="12"/>
        <rFont val="Calibri"/>
        <family val="2"/>
        <scheme val="minor"/>
      </rPr>
      <t xml:space="preserve">
 </t>
    </r>
  </si>
  <si>
    <t>Objetivo 2  Indicador  2.5.2 (indirecto</t>
  </si>
  <si>
    <t>Número enfermedades declaradas libres</t>
  </si>
  <si>
    <t xml:space="preserve">2025: 3
</t>
  </si>
  <si>
    <t xml:space="preserve">PF.01.02. Número de enfermedades declaradas libres (EEB, PPC, FA) por la Organización Mundial de Sanidad Animal, OIE.
</t>
  </si>
  <si>
    <r>
      <t xml:space="preserve">Supuestos: El cumplimiento de este indicador depende de la protección que se mantenga en el país, control en puestos de ingreso fronterizo, control de los productos importados y control de los animales vivos que ingresan al país.
</t>
    </r>
    <r>
      <rPr>
        <b/>
        <sz val="12"/>
        <rFont val="Calibri"/>
        <family val="2"/>
        <scheme val="minor"/>
      </rPr>
      <t xml:space="preserve">Notas técnicas: </t>
    </r>
    <r>
      <rPr>
        <sz val="12"/>
        <rFont val="Calibri"/>
        <family val="2"/>
        <scheme val="minor"/>
      </rPr>
      <t xml:space="preserve">Las enfermedades a las que se refiere el indicador son:
</t>
    </r>
    <r>
      <rPr>
        <b/>
        <sz val="12"/>
        <rFont val="Calibri"/>
        <family val="2"/>
        <scheme val="minor"/>
      </rPr>
      <t xml:space="preserve"> Enfermedad</t>
    </r>
    <r>
      <rPr>
        <sz val="12"/>
        <rFont val="Calibri"/>
        <family val="2"/>
        <scheme val="minor"/>
      </rPr>
      <t xml:space="preserve"> </t>
    </r>
    <r>
      <rPr>
        <b/>
        <sz val="12"/>
        <rFont val="Calibri"/>
        <family val="2"/>
        <scheme val="minor"/>
      </rPr>
      <t>Encefalopatía Espongiforme Bovina (EEB):</t>
    </r>
    <r>
      <rPr>
        <sz val="12"/>
        <rFont val="Calibri"/>
        <family val="2"/>
        <scheme val="minor"/>
      </rPr>
      <t xml:space="preserve"> Enfermedad conocida como vaca loca, o encefalopatía espongiforme bovina, es una enfermedad progresiva fatal del sistema nervioso de los bovinos causada por priones, y que se puede transmitir a los seres humanos a través del consumo de partes de animales infectados, sobre todo tejidos nerviosos.</t>
    </r>
    <r>
      <rPr>
        <b/>
        <sz val="12"/>
        <rFont val="Calibri"/>
        <family val="2"/>
        <scheme val="minor"/>
      </rPr>
      <t xml:space="preserve"> 
Peste Porcina Clásica (PPC)</t>
    </r>
    <r>
      <rPr>
        <sz val="12"/>
        <rFont val="Calibri"/>
        <family val="2"/>
        <scheme val="minor"/>
      </rPr>
      <t xml:space="preserve">: Es una enfermedad causada por un virus ARN perteneciente al género.Afecta a los cerdos de todas las edades, tanto domésticos como salvajes, y se encuentra muy difundida en el mundo. 
</t>
    </r>
    <r>
      <rPr>
        <b/>
        <sz val="12"/>
        <rFont val="Calibri"/>
        <family val="2"/>
        <scheme val="minor"/>
      </rPr>
      <t>Fiebre Aftosa (FA):</t>
    </r>
    <r>
      <rPr>
        <sz val="12"/>
        <rFont val="Calibri"/>
        <family val="2"/>
        <scheme val="minor"/>
      </rPr>
      <t xml:space="preserve"> Es una enfermedad vírica grave del rebaño, sumamente contagiosa y de repercusiones económicas considerables. Afecta a los bovinos y porcinos, así como a los ovinos, caprinos y otros rumiantes biungulados. 
</t>
    </r>
  </si>
  <si>
    <t>Número enfermedades presentes</t>
  </si>
  <si>
    <t xml:space="preserve">2025: 2
</t>
  </si>
  <si>
    <t xml:space="preserve">P.01.03 Número de enfermedades presentes en el país con planes de control.
</t>
  </si>
  <si>
    <r>
      <rPr>
        <b/>
        <sz val="12"/>
        <rFont val="Calibri"/>
        <family val="2"/>
        <scheme val="minor"/>
      </rPr>
      <t>Supuestos:</t>
    </r>
    <r>
      <rPr>
        <sz val="12"/>
        <rFont val="Calibri"/>
        <family val="2"/>
        <scheme val="minor"/>
      </rPr>
      <t xml:space="preserve">Este indicador su cumplimiento depende del comportamiento de las enfermedades y de los controles que se tengan en subastas y mataderos, además de que el productor solicite el certificado de Sanidad de Hato (documento que (establece que el Hato (conjunto de cabezas de ganado) está libre de Brucelosis y/ o Tuberculosis).
</t>
    </r>
    <r>
      <rPr>
        <b/>
        <sz val="12"/>
        <rFont val="Calibri"/>
        <family val="2"/>
        <scheme val="minor"/>
      </rPr>
      <t>Notas Técnicas:</t>
    </r>
    <r>
      <rPr>
        <sz val="12"/>
        <rFont val="Calibri"/>
        <family val="2"/>
        <scheme val="minor"/>
      </rPr>
      <t xml:space="preserve"> Las enfermedades a las que se refiere el indicador son:</t>
    </r>
    <r>
      <rPr>
        <b/>
        <sz val="12"/>
        <rFont val="Calibri"/>
        <family val="2"/>
        <scheme val="minor"/>
      </rPr>
      <t xml:space="preserve"> 
Brucelosis:</t>
    </r>
    <r>
      <rPr>
        <sz val="12"/>
        <rFont val="Calibri"/>
        <family val="2"/>
        <scheme val="minor"/>
      </rPr>
      <t xml:space="preserve"> es una enfermedad endémica y por su condición de enfermedad zoonótica es de gran relevancia para el país. El programa está orientado a controlar la enfermedad y bajar su prevalencia.
</t>
    </r>
    <r>
      <rPr>
        <b/>
        <sz val="12"/>
        <rFont val="Calibri"/>
        <family val="2"/>
        <scheme val="minor"/>
      </rPr>
      <t xml:space="preserve">Tuberculosis: </t>
    </r>
    <r>
      <rPr>
        <sz val="12"/>
        <rFont val="Calibri"/>
        <family val="2"/>
        <scheme val="minor"/>
      </rPr>
      <t xml:space="preserve">es una enfermedad zoonótica, es endémica en el país y su prevalencia es muy  baja, menor al 0,5 % El control de esta enfermedad está basado en la identificación y eliminación de animales reactores a la prueba de diagnóstico.
</t>
    </r>
    <r>
      <rPr>
        <b/>
        <sz val="12"/>
        <rFont val="Calibri"/>
        <family val="2"/>
        <scheme val="minor"/>
      </rPr>
      <t>Influenza Aviar</t>
    </r>
    <r>
      <rPr>
        <sz val="12"/>
        <rFont val="Calibri"/>
        <family val="2"/>
        <scheme val="minor"/>
      </rPr>
      <t xml:space="preserve">: es una enfermedad infecciosa de origen viral,es exótica para el país, pero representa una gran amenaza para la avicultura costarricense puesto que hoy día se estén presentando importantes brotes en gran cantidad de países Costa Rica es libre de esta enfermedad. 
</t>
    </r>
    <r>
      <rPr>
        <b/>
        <sz val="12"/>
        <rFont val="Calibri"/>
        <family val="2"/>
        <scheme val="minor"/>
      </rPr>
      <t>Gusano Barrenador:</t>
    </r>
    <r>
      <rPr>
        <sz val="12"/>
        <rFont val="Calibri"/>
        <family val="2"/>
        <scheme val="minor"/>
      </rPr>
      <t xml:space="preserve"> Esta enfermedad es conocida como gusanera, en estos momentos existen brotes por el ingreso de la mosca, que estaba erradicada desde el año 2000, por lo que se está luchando por mantener el estatus sanitario.
</t>
    </r>
  </si>
  <si>
    <t>Objetivo 2: 2.4.1 (indirecto)</t>
  </si>
  <si>
    <t>Número de nuevos
establecimientos
(fincas) de producción
primaria aplicando
Buenas Prácticas de
Uso de Medicamentos
(incluidos los
antimicrobianos)
BPMV.Meta 7</t>
  </si>
  <si>
    <t>0113. Protección  del  patrimonio  pecuario  nacional  de enfermedades  en  protección  de  la  producción nacional y la salud pública</t>
  </si>
  <si>
    <t>Establecimientos nuevos (fincas y granjas) de producción Primaria (7) implementando Buenas Prácticas de uso de Medicamentos Veterinarios incluyendo los antimicrobinanos.</t>
  </si>
  <si>
    <t xml:space="preserve">
50</t>
  </si>
  <si>
    <r>
      <rPr>
        <b/>
        <sz val="12"/>
        <rFont val="Calibri"/>
        <family val="2"/>
        <scheme val="minor"/>
      </rPr>
      <t>B.2.</t>
    </r>
    <r>
      <rPr>
        <sz val="12"/>
        <rFont val="Calibri"/>
        <family val="2"/>
        <scheme val="minor"/>
      </rPr>
      <t xml:space="preserve"> Número de nuevos establecimientos (fincas) de producción primaria aplicando Buenas Prácticas de Uso de Medicamentos (incluidos los antimicrobianos) BPMV.</t>
    </r>
  </si>
  <si>
    <t>P.02. Establecimientos aplicando buenas prácticas sanitarias</t>
  </si>
  <si>
    <t xml:space="preserve">Número establecimientos </t>
  </si>
  <si>
    <t xml:space="preserve">2025: 7
</t>
  </si>
  <si>
    <t xml:space="preserve">PF.02.01 Número de nuevos  establecimientos (fincas) de producción primaria aplicando Buenas Prácticas de Uso de Medicamentos (incluidos los antimicrobianos) BPMV. 
</t>
  </si>
  <si>
    <r>
      <rPr>
        <b/>
        <sz val="12"/>
        <rFont val="Calibri"/>
        <family val="2"/>
        <scheme val="minor"/>
      </rPr>
      <t xml:space="preserve">Supuestos: </t>
    </r>
    <r>
      <rPr>
        <sz val="12"/>
        <rFont val="Calibri"/>
        <family val="2"/>
        <scheme val="minor"/>
      </rPr>
      <t xml:space="preserve">la implementación de las BPUMV requiere visita a los establecimientos y establecer un seguimiento de las no conformidades, sin embargo el cumplimiento puede depender de la disponibilidad de personal, recursos y presupuesto. A su vez es importante que las medidas sanitarias permitan la movilización y visita a los establecimientos 
</t>
    </r>
    <r>
      <rPr>
        <b/>
        <sz val="12"/>
        <rFont val="Calibri"/>
        <family val="2"/>
        <scheme val="minor"/>
      </rPr>
      <t xml:space="preserve"> Notas técnicas: </t>
    </r>
    <r>
      <rPr>
        <sz val="12"/>
        <rFont val="Calibri"/>
        <family val="2"/>
        <scheme val="minor"/>
      </rPr>
      <t xml:space="preserve">Buenas Prácticas en el uso de medicamentos veterinarios y productos afines (BPMV): Conjunto de medidas destinadas a propiciar el uso adecuado de los productos veterinarios y afines. Modos de empleo oficialmente recomendados u autorizados por el CAMEVET – OIE (Comité Americano de Medicamentos Veterinarios – Organización Mundial de Sanidad Animal)(OMSA). 
</t>
    </r>
  </si>
  <si>
    <t>Objetivo 2. 2.5.2 (indirecto)</t>
  </si>
  <si>
    <t>Número de
microorganismos con
determinación de
perfiles de resistencia a los antimicrobianos por
producto o especie. Meta 3</t>
  </si>
  <si>
    <r>
      <rPr>
        <b/>
        <sz val="12"/>
        <rFont val="Calibri"/>
        <family val="2"/>
        <scheme val="minor"/>
      </rPr>
      <t>B.3.</t>
    </r>
    <r>
      <rPr>
        <sz val="12"/>
        <rFont val="Calibri"/>
        <family val="2"/>
        <scheme val="minor"/>
      </rPr>
      <t xml:space="preserve"> Número de microorganismos con determinación de perfiles de resistencia a los antimicrobianos por producto o especie.</t>
    </r>
  </si>
  <si>
    <t>3
microorganismos
(leche)</t>
  </si>
  <si>
    <t xml:space="preserve">Microorganismos con determinación de perfiles de resisteencia a los antimicrobianos </t>
  </si>
  <si>
    <t xml:space="preserve">2025:3 microorganismos (leche) 
</t>
  </si>
  <si>
    <t>P.02.02. Microorganismos con determinación de perfiles de resisteencia a los antimicrobianos.</t>
  </si>
  <si>
    <t xml:space="preserve">3 microorganismos (leche) 
</t>
  </si>
  <si>
    <t xml:space="preserve">3 microorganismos (aves)
</t>
  </si>
  <si>
    <r>
      <rPr>
        <b/>
        <sz val="12"/>
        <rFont val="Calibri"/>
        <family val="2"/>
        <scheme val="minor"/>
      </rPr>
      <t>Supuestos:</t>
    </r>
    <r>
      <rPr>
        <sz val="12"/>
        <rFont val="Calibri"/>
        <family val="2"/>
        <scheme val="minor"/>
      </rPr>
      <t xml:space="preserve"> La ejecución de este indicador depende del contenido prespuestario y de poder concretar la licitación por medio del SICOP.
</t>
    </r>
    <r>
      <rPr>
        <b/>
        <sz val="12"/>
        <rFont val="Calibri"/>
        <family val="2"/>
        <scheme val="minor"/>
      </rPr>
      <t xml:space="preserve">Notas  técnicas: </t>
    </r>
    <r>
      <rPr>
        <sz val="12"/>
        <rFont val="Calibri"/>
        <family val="2"/>
        <scheme val="minor"/>
      </rPr>
      <t xml:space="preserve">Con la aplicación de éste indicador el SENASA contribuye a la protección de la salud pública , la sanidad animal, la seguridad alimentaria, la inocuidad de los alimentos y el medio ambiente. A su vez se responde a lo establecido en el Plan de Acción Nacional de Lucha contra la Resistencia a los antimicrobianos Costa Rica 2018-2025 y por ende se contribuye con el Plan de Acción Mundial de la OMS sobre la resistencia a los antimicrobianos establecido por la Posición tripartita de la FAO, OIE y WHO sobre resistencia a los antimicrobianos. Esta determinación de perfiles de resistencia permite cumplir con requisitos comerciales para exportar productos de origen animal, mercados como Europa solicitan, dentro de sus requisitos, demostrar que el país está teniendo controles sobre la resistencia a los antimicrobianos
2025: Microorganismos (leche)
2026: Microorganismos (Aves)
</t>
    </r>
    <r>
      <rPr>
        <b/>
        <sz val="12"/>
        <rFont val="Calibri"/>
        <family val="2"/>
        <scheme val="minor"/>
      </rPr>
      <t>NOTA: Modificacion metas PNDIP 2024 Y 2026 aprobada por MIDEPLAN-DM-OF-2069-2023 con fecha 13 diciembre 2023.</t>
    </r>
    <r>
      <rPr>
        <sz val="12"/>
        <rFont val="Calibri"/>
        <family val="2"/>
        <scheme val="minor"/>
      </rPr>
      <t xml:space="preserve">
</t>
    </r>
  </si>
  <si>
    <t>P.03 Servicio de control zoosanitario.</t>
  </si>
  <si>
    <t>Número Servicios</t>
  </si>
  <si>
    <t xml:space="preserve">2025: 32
</t>
  </si>
  <si>
    <t>P.03.01. Número de servicios zoosanitarios en ejecución.</t>
  </si>
  <si>
    <t>Supuestos:El cumplimiento de este indicador depende del contenido presupuestario, del recurso humano así como los cambios en el contexto nacional.
Notas Técnicas:  El servicio zoosanitario implica cubrir todas las competencias que la Ley 8459(Ley General del Servicio Nacional de Animal) establece el artículo 6°- Competencias y que comtempla los planes elaborados por las instancias sustantivas responsables de cada proceso organizacional institucional, así como los planes elaborados por las instancias administrativas.</t>
  </si>
  <si>
    <t>Ministerio de Agricultura y Ganadería - Dirección Nacional de Extensión Agropecuaria(DNEA).</t>
  </si>
  <si>
    <t xml:space="preserve">Karla María Mena Soto. </t>
  </si>
  <si>
    <t>Ministro(a) Rector(a):</t>
  </si>
  <si>
    <t>Víctor Julio Cavajal Porras</t>
  </si>
  <si>
    <t xml:space="preserve">
2025</t>
  </si>
  <si>
    <t xml:space="preserve">2, 6, 12, 13 y 15
</t>
  </si>
  <si>
    <t xml:space="preserve">A.C.1. Número de
fincas implementando
el modelo NAMA. Meta 408
</t>
  </si>
  <si>
    <t>0.133</t>
  </si>
  <si>
    <t>Número de nuevas fincas implementando el modelo NAMA Ganadería</t>
  </si>
  <si>
    <t>10.000</t>
  </si>
  <si>
    <r>
      <rPr>
        <b/>
        <sz val="10"/>
        <rFont val="Arial"/>
        <family val="2"/>
      </rPr>
      <t>A.</t>
    </r>
    <r>
      <rPr>
        <sz val="10"/>
        <rFont val="Arial"/>
        <family val="2"/>
      </rPr>
      <t xml:space="preserve"> Ampliar la oferta productiva agropecuaria dirigida hacia los mercados internacionales a través de la monetización de la exportación agrícola, pecuaria y la industria agroalimentaria.</t>
    </r>
  </si>
  <si>
    <t>Monto de exportaciones agropecuarias (en dólares)</t>
  </si>
  <si>
    <t>2021: 
$5.498.087.573</t>
  </si>
  <si>
    <r>
      <rPr>
        <b/>
        <sz val="11"/>
        <rFont val="Arial"/>
        <family val="2"/>
      </rPr>
      <t xml:space="preserve">11. </t>
    </r>
    <r>
      <rPr>
        <sz val="11"/>
        <rFont val="Arial"/>
        <family val="2"/>
      </rPr>
      <t>Programa de Producción Sostenible</t>
    </r>
  </si>
  <si>
    <t>Desarrollar Modelos de producción sostenibles en fincas ganaderas y agrícolas.</t>
  </si>
  <si>
    <r>
      <rPr>
        <b/>
        <sz val="11"/>
        <rFont val="Arial"/>
        <family val="2"/>
      </rPr>
      <t xml:space="preserve">A.C.1 </t>
    </r>
    <r>
      <rPr>
        <sz val="11"/>
        <rFont val="Arial"/>
        <family val="2"/>
      </rPr>
      <t>Número de fincas implementando el modelo NAMA.*</t>
    </r>
  </si>
  <si>
    <t>Introducir esquemas de producción sostenible y adaptada al cambio climático, que incluyan gestión de riesgo y minimización de pérdidas</t>
  </si>
  <si>
    <t>175-1 Dirección Nacional de Extensión Agropecuaria (DNEA)</t>
  </si>
  <si>
    <t>Servicios de Extensión Agropecuaria (Asistencia técnica, información y comunicación) entregados a las personas productoras, pequeñas y medianas para favorecer la producción de las  unidades productivas familiares.</t>
  </si>
  <si>
    <t xml:space="preserve">Número </t>
  </si>
  <si>
    <t xml:space="preserve">
2025: 408
</t>
  </si>
  <si>
    <t>Pequeños y medianos Productores atendidos, Organizaciones de productores atendidas  y consumidores.</t>
  </si>
  <si>
    <t>PF.01.01.
Número de fincas implementando el modelo NAMA.</t>
  </si>
  <si>
    <t>Recursos ordinarios 
Programa presupuestario: 175 Servicio de Extensión Agropecuaria y Rural. Subprograma: 175-1 Dirección Nacional de Extensión Agropecuaria ( DNEA).</t>
  </si>
  <si>
    <r>
      <rPr>
        <b/>
        <sz val="11"/>
        <rFont val="Arial"/>
        <family val="2"/>
      </rPr>
      <t>Nota Técnica</t>
    </r>
    <r>
      <rPr>
        <sz val="11"/>
        <rFont val="Arial"/>
        <family val="2"/>
      </rPr>
      <t xml:space="preserve">
Se refiere a la sumatoria de fincas implementando el modelo NAMA Ganaderia y las fincas implementando el modelo NAMA café.
 Para que una finca ganadera sea considerada como una finca NAMA, debe implementar obligatoriamente la técnica de Pastoreo Racional (puede estar iniciando o iniciar en el corto plazo 6 meses), así como 6 practicas del catálogo de prácticas NAMA a seleccionar en base a las implementar adicionalmente otras 3 posibilidades de inversión de la persona productora. Esto debido a que la evidencia de los años previos de la NAMA indican que el pastoreo racional es la técnica con mayor potencial de mitigación, adaptación y mejora en rentabilidad en el corto plazo.
El Modelo de adaptación al cambio climático y de reducción en emisiones de gases de efecto invernadero en el cultivo de café, es aquel que aplica al menos 3 tecnologías o buenas prácticas agrícolas ( BPA) de un total de 10 BPA recomendadas por el modelo de producción de café bajo en emisiones y resiliente al cambio climático .
</t>
    </r>
  </si>
  <si>
    <t>A.C.2. Número de
fincas con
reconocimiento de
producción sostenible. Meta:76</t>
  </si>
  <si>
    <t>0.134</t>
  </si>
  <si>
    <t xml:space="preserve">Número de nuevos productores con reconocimiento/ certificación de producción sostenible
</t>
  </si>
  <si>
    <t xml:space="preserve">8000
</t>
  </si>
  <si>
    <r>
      <rPr>
        <b/>
        <sz val="11"/>
        <rFont val="Arial"/>
        <family val="2"/>
      </rPr>
      <t>08.</t>
    </r>
    <r>
      <rPr>
        <sz val="11"/>
        <rFont val="Arial"/>
        <family val="2"/>
      </rPr>
      <t xml:space="preserve"> Agropecuario</t>
    </r>
  </si>
  <si>
    <r>
      <rPr>
        <b/>
        <sz val="10"/>
        <rFont val="Arial"/>
        <family val="2"/>
      </rPr>
      <t xml:space="preserve">B. </t>
    </r>
    <r>
      <rPr>
        <sz val="10"/>
        <rFont val="Arial"/>
        <family val="2"/>
      </rPr>
      <t>Incrementar la productividad del Sector Agropecuario y la generación del empleo, mediante el apoyo institucional a través de la innovación y desarrollo de capacidades.</t>
    </r>
  </si>
  <si>
    <t>2021: 
7248 780</t>
  </si>
  <si>
    <r>
      <rPr>
        <b/>
        <sz val="11"/>
        <rFont val="Arial"/>
        <family val="2"/>
      </rPr>
      <t>A.C.2</t>
    </r>
    <r>
      <rPr>
        <sz val="11"/>
        <rFont val="Arial"/>
        <family val="2"/>
      </rPr>
      <t xml:space="preserve"> Número de fincas con reconocimiento de producción sostenible, otorgado por el MAG. **</t>
    </r>
  </si>
  <si>
    <t>0</t>
  </si>
  <si>
    <t xml:space="preserve">
2025: 76
</t>
  </si>
  <si>
    <t>Pequeños y medianos Productores atendidos, Organizaciones de productores atendidas  y consumidore</t>
  </si>
  <si>
    <t>PF.01.02.
Número de fincas con reconocimiento de producción sostenible otorgado por el MAG.</t>
  </si>
  <si>
    <r>
      <rPr>
        <b/>
        <sz val="11"/>
        <rFont val="Arial"/>
        <family val="2"/>
      </rPr>
      <t>Notas Técnicas:</t>
    </r>
    <r>
      <rPr>
        <sz val="11"/>
        <rFont val="Arial"/>
        <family val="2"/>
      </rPr>
      <t xml:space="preserve"> Se refiere a la cantidad de productores que cumplen o aplican técnicas de producción sostenible y que obtienen una nota igual o superior a 70% con base en los criterios definidos para su
reconocimiento, como reducción de agroquímicos convencionales, manejo adecuado del suelo y conservación del recurso agua de manera integral.</t>
    </r>
  </si>
  <si>
    <t>A.B.C.3. Número
acumulado de
productores que
reciben asistencia
técnica, para la
transformación de los
sistemas productivos. Meta: 5.141</t>
  </si>
  <si>
    <r>
      <rPr>
        <b/>
        <sz val="10"/>
        <rFont val="Arial"/>
        <family val="2"/>
      </rPr>
      <t xml:space="preserve">C. </t>
    </r>
    <r>
      <rPr>
        <sz val="10"/>
        <rFont val="Arial"/>
        <family val="2"/>
      </rPr>
      <t>Promover la adaptación al cambio
climático y la mitigación1 de emisiones de
gases de efecto invernadero en las fincas
agropecuarias aplicando el modelo
NAMA para mejorar el desempeño
productivo y ambiental del sector
agropecuario.</t>
    </r>
  </si>
  <si>
    <r>
      <t>Toneladas métricas por año (t/año) de CO</t>
    </r>
    <r>
      <rPr>
        <vertAlign val="subscript"/>
        <sz val="10"/>
        <rFont val="Arial"/>
        <family val="2"/>
      </rPr>
      <t xml:space="preserve">2 </t>
    </r>
    <r>
      <rPr>
        <sz val="10"/>
        <rFont val="Arial"/>
        <family val="2"/>
      </rPr>
      <t xml:space="preserve">equivalente mitigado, aplicando el modelo NAMA.
</t>
    </r>
  </si>
  <si>
    <r>
      <t>2021: 81.964 mitigadas de CO</t>
    </r>
    <r>
      <rPr>
        <vertAlign val="subscript"/>
        <sz val="11"/>
        <rFont val="Arial"/>
        <family val="2"/>
      </rPr>
      <t>2</t>
    </r>
    <r>
      <rPr>
        <sz val="11"/>
        <rFont val="Arial"/>
        <family val="2"/>
      </rPr>
      <t xml:space="preserve"> equivalente</t>
    </r>
  </si>
  <si>
    <t xml:space="preserve">
39265</t>
  </si>
  <si>
    <t>Programa de Producción Sostenible</t>
  </si>
  <si>
    <r>
      <rPr>
        <b/>
        <sz val="11"/>
        <rFont val="Arial"/>
        <family val="2"/>
      </rPr>
      <t>A.B.C.3</t>
    </r>
    <r>
      <rPr>
        <sz val="11"/>
        <rFont val="Arial"/>
        <family val="2"/>
      </rPr>
      <t xml:space="preserve"> Número de productores que reciben asistencia técnica, para la transformación de los sistemas
productivos.***</t>
    </r>
  </si>
  <si>
    <t>3917</t>
  </si>
  <si>
    <t xml:space="preserve">
2025: 5141
</t>
  </si>
  <si>
    <t>PF.01.03.
Número  acumulado productores que reciben asistencia técnica, para la transformación de los sistemas productivos.</t>
  </si>
  <si>
    <r>
      <rPr>
        <b/>
        <sz val="11"/>
        <rFont val="Arial"/>
        <family val="2"/>
      </rPr>
      <t xml:space="preserve">Nota Técnica: </t>
    </r>
    <r>
      <rPr>
        <sz val="11"/>
        <rFont val="Arial"/>
        <family val="2"/>
      </rPr>
      <t>La asistencia técnica es aquella que recibe el productor en forma sistemática, apegada a un plan de finca, que como resultado genera mejora de parámetros en la unidad productiva y datos técnicos para el uso institucional.</t>
    </r>
  </si>
  <si>
    <t xml:space="preserve">Objetivo ODS 12 garantizar  modalidades de consumo y producción sostenibes
</t>
  </si>
  <si>
    <t xml:space="preserve">39265
 Toneladas métricas por año (t/año) de
CO2 equivalente mitigado, aplicando el
modelo NAMA.
</t>
  </si>
  <si>
    <r>
      <rPr>
        <b/>
        <sz val="11"/>
        <rFont val="Arial"/>
        <family val="2"/>
      </rPr>
      <t xml:space="preserve">08. </t>
    </r>
    <r>
      <rPr>
        <sz val="11"/>
        <rFont val="Arial"/>
        <family val="2"/>
      </rPr>
      <t>Agropecuario</t>
    </r>
  </si>
  <si>
    <t>C. Promover la adaptación al cambio climático y la mitigación1 de emisiones de gases de efecto invernadero en las fincas agropecuarias aplicando el modelo NAMA para mejorar el desempeño productivo  ambiental del sector agropecuario.</t>
  </si>
  <si>
    <r>
      <t>Toneladas métricas por año (t/año) de CO</t>
    </r>
    <r>
      <rPr>
        <vertAlign val="subscript"/>
        <sz val="11"/>
        <rFont val="Arial"/>
        <family val="2"/>
      </rPr>
      <t>2</t>
    </r>
    <r>
      <rPr>
        <sz val="11"/>
        <rFont val="Arial"/>
        <family val="2"/>
      </rPr>
      <t xml:space="preserve"> equivalente mitigado, aplicando el modelo NAMA.</t>
    </r>
  </si>
  <si>
    <t>2021: 81964</t>
  </si>
  <si>
    <t xml:space="preserve">
39266</t>
  </si>
  <si>
    <t>Toneladas mitigadas de CO2 equivalente por año (t/año).</t>
  </si>
  <si>
    <t xml:space="preserve">
2025: 39265
</t>
  </si>
  <si>
    <r>
      <t>PF.01.04.
Toneladas métricas por año (t/año) de CO</t>
    </r>
    <r>
      <rPr>
        <vertAlign val="subscript"/>
        <sz val="11"/>
        <rFont val="Arial"/>
        <family val="2"/>
      </rPr>
      <t>2</t>
    </r>
    <r>
      <rPr>
        <sz val="11"/>
        <rFont val="Arial"/>
        <family val="2"/>
      </rPr>
      <t xml:space="preserve"> equivalente mitigado, aplicando el modelo NAMA.</t>
    </r>
  </si>
  <si>
    <r>
      <rPr>
        <b/>
        <sz val="11"/>
        <rFont val="Arial"/>
        <family val="2"/>
      </rPr>
      <t>Observación:</t>
    </r>
    <r>
      <rPr>
        <sz val="11"/>
        <rFont val="Arial"/>
        <family val="2"/>
      </rPr>
      <t xml:space="preserve"> Este indicador se incorporó en el PNDIP a nivel Sectorial. 
</t>
    </r>
    <r>
      <rPr>
        <b/>
        <sz val="11"/>
        <rFont val="Arial"/>
        <family val="2"/>
      </rPr>
      <t>Notas Técnicas</t>
    </r>
    <r>
      <rPr>
        <sz val="11"/>
        <rFont val="Arial"/>
        <family val="2"/>
      </rPr>
      <t>: El indicador hace referencia, a la sumatoria de las toneladas métricas por año (t/año) de CO2  equivalente mitigadas en las unidades productivas registradas en el Sistema de la DNEA, que
aplican el modelo NAMA.
Por mitigación de gases de efecto invernadero (GEI), se entiende a las intervenciones humanas encaminada a reducir las emisiones de fuentes de gases de efecto invernadero y potenciar los sumideros de carbono (C). Los principales gases de efecto invernadero asociados a la actividad agropecuaria, son el dióxido de carbono (CO2), el metano (CH4) y el óxido nitroso (N2O) los cuales absorben radiación infrarroja, atrapando calor de la atmósfera, causales del calentamiento global.
La implementación del modelo NAMA contribuye a mitigar y mejorar la eficiencia en el uso de los recursos e incrementar la productividad agrícola y pecuaria, intensificando el uso de buenas prácticas agrícolas y ganaderas tales como: mejoras en la dieta de los animales, uso óptimo de fertilizantes nitrogenados, cultivo en secano y almacenamiento de carbono orgánico en suelos y biomasa vía cobertura arbórea.
Cada gas de efecto invernadero tiene diferente potencial de calentamiento global (PCG), que según metodología del Instituto Meteorológico Nacional (IMN) se indica que el potencial de metano (CH4) en 21 y del óxido nitroso (N2O) en 310, por tanto, para efecto de cuantificación estandarizada el dióxido de carbono equivalente es la medida universal utilizada para indicar en términos unitarios las emisiones de GEI.
El resultado de este indicador se reportará en el informe anual.</t>
    </r>
  </si>
  <si>
    <t>*A.C.1  Este indicador tiene desgregación regional para PNDIP- Sistema Delphos: Región Central (Línea base: 368, Meta 2025: 130) , Región Chorotega (Línea base: 189, Meta 2025: 57), Región Pacífico Central (Línea base: 236; Meta 2025: 63), Región Brunca (Línea base: 169;Meta 2025: 58), Región Huetar Norte (Línea base: 215; Meta 2025: 70) y Región Huetar Caribe (Línea base: 215; Meta 2025: 30)</t>
  </si>
  <si>
    <t>**A.C.2 Número de fincas con reconocimiento de producción sostenible, otorgado por el MAG tiene desagregación regional para el PNDIP-Sistema Delphos. En todos casos la línea base es de cero "0".  A continuación se indica la meta al 2025: Región Central (12) , Región Chorotega (16), Región Pacífico Central (5), Región Brunca (8), Región Huetar Norte (30) y Región Huetar Caribe (5)</t>
  </si>
  <si>
    <t>***A.B.C.3 Número de productores que reciben asistencia técnica, para la transformación de los sistemas productivos, cuenta con desagregación regional para PNDIP-Sistema Delphos: Región Central (Línea Base: 1239 , Meta al 2025: 1629) , Región Chorotega (Línea Base: 509, Meta al 2025: 680), Región Pacífico Central (Línea Base: 833, Meta al 2025: 1022), Región Brunca (Línea Base: 468, Meta al 2025: 642), Región Huetar Norte (Línea Base: 590 , Meta al 2025: 800) y Región Huetar Caribe (Línea Base: 278, Meta al 2025: 368)</t>
  </si>
  <si>
    <t>Nombre de la Institución: Consejo Nacional de Clubes 4S (Conac 4S)</t>
  </si>
  <si>
    <t>Nombre del jerarca de la institución: Robin Almendares Fernández.</t>
  </si>
  <si>
    <t xml:space="preserve"> Número de grupos de mujeres de la zona rural, con proyectos productivos generadores de ingresos- Meta: 8</t>
  </si>
  <si>
    <r>
      <rPr>
        <b/>
        <sz val="11"/>
        <rFont val="Calibri"/>
        <family val="2"/>
        <scheme val="minor"/>
      </rPr>
      <t>0109</t>
    </r>
    <r>
      <rPr>
        <sz val="11"/>
        <rFont val="Calibri"/>
        <family val="2"/>
        <scheme val="minor"/>
      </rPr>
      <t>. Programa de inserción de grupos de mujeres y jóvenes de la zona rural, al sector agro productivo con el desarrollo de actividades generadoras de ingresos</t>
    </r>
  </si>
  <si>
    <t>Número de nuevos grupos de mujeres de la zona rural, con proyectos productivos generadores de ingresos</t>
  </si>
  <si>
    <r>
      <rPr>
        <b/>
        <sz val="11"/>
        <rFont val="Calibri"/>
        <family val="2"/>
        <scheme val="minor"/>
      </rPr>
      <t xml:space="preserve">7. </t>
    </r>
    <r>
      <rPr>
        <sz val="11"/>
        <rFont val="Calibri"/>
        <family val="2"/>
        <scheme val="minor"/>
      </rPr>
      <t>Programa de inserción de grupos de mujeres y jóvenes de la zona rural, al sector agro productivo con el desarrollo de actividades generadoras de ingresos</t>
    </r>
  </si>
  <si>
    <t>Generar emprendimientos productivos para mujeres y jóvenes de la zona rural agrupadas en clubes 4S, con el propósito de lograr su inserción efectiva en el sector agroproductivo o en actividades alternativas.</t>
  </si>
  <si>
    <r>
      <rPr>
        <b/>
        <sz val="11"/>
        <rFont val="Calibri"/>
        <family val="2"/>
        <scheme val="minor"/>
      </rPr>
      <t>B.15</t>
    </r>
    <r>
      <rPr>
        <sz val="11"/>
        <rFont val="Calibri"/>
        <family val="2"/>
        <scheme val="minor"/>
      </rPr>
      <t>. Número de grupos de mujeres de la zona rural, con proyectos productivos generadores de ingresos</t>
    </r>
  </si>
  <si>
    <t>2021:15</t>
  </si>
  <si>
    <t>Generar emprendimientos productivos para mujeres y jovenes agrupadas en clubes 4S, con el propósito de lograr su inserción efectiva en el sector agroproductivo o en actividades alternativas.</t>
  </si>
  <si>
    <t>Consejo Nacional de Clubes 4S 175-02.</t>
  </si>
  <si>
    <t>PF.01. Clubes de mujeres y  jóvenes de la zona rural con emprendimientos productivos.</t>
  </si>
  <si>
    <t>Grupo de mujeres y de jóvenes con proyectos productivos</t>
  </si>
  <si>
    <t xml:space="preserve">2025:8
</t>
  </si>
  <si>
    <t>Socias de clubes 4S con proyectos productivos generadores de ingresos presentados al CONAC4S.</t>
  </si>
  <si>
    <t xml:space="preserve"> PF.01.01 Número de nuevos grupos de mujeres de la zona rural, con proyectos productivos generadores de ingresos</t>
  </si>
  <si>
    <t>Recursos ordinarios 
Programa presupuestario: 175 Servicio de Extensión Agropecuaria y Rural. Subprograma: 175-2 Consejo Nacional de Clubes 4S (CONAC 4S).</t>
  </si>
  <si>
    <t>Se refiere al financiamiento con capital semilla a proyectos de organizaciones Clubes 4S de mujeres de diferentes regiones del paías  que son presentados al CONAC 4S y aprobados por el equipo tecnico coordinado por la Dirección Ejecutiva del CONAC 4S.</t>
  </si>
  <si>
    <t>B.16. Número de grupos de jovenes de la zona rural, con proyectos productivos generadores de ingresos. Meta 8</t>
  </si>
  <si>
    <t>Número de nuevos grupos de jóvenes de la zona rural, con proyectos productivos generadores de ingresos</t>
  </si>
  <si>
    <r>
      <rPr>
        <b/>
        <sz val="11"/>
        <rFont val="Calibri"/>
        <family val="2"/>
        <scheme val="minor"/>
      </rPr>
      <t>B.16.</t>
    </r>
    <r>
      <rPr>
        <sz val="11"/>
        <rFont val="Calibri"/>
        <family val="2"/>
        <scheme val="minor"/>
      </rPr>
      <t xml:space="preserve"> Número de grupos de jovenes de la zona rural, con proyectos productivos generadores de ingresos</t>
    </r>
  </si>
  <si>
    <t>2021:12</t>
  </si>
  <si>
    <t>Grupo de jóvenes con proyectos productivos</t>
  </si>
  <si>
    <t>Socias y socios de clubes 4S con proyectos productivos generadores de ingresos presentados al CONAC4S.</t>
  </si>
  <si>
    <t>PF.01.02. Número de nuevos grupos de jóvenes de la zona rural, con proyectos productivos generadores de ingresos.</t>
  </si>
  <si>
    <t>Se refiere al financiamiento con capital semilla a proyectos de organizaciones Clubes 4S de jóvenes de diferentes regiones del paías  que son presentados al CONAC 4S y aprobados por el equipo tecnico coordinado por la Dirección Ejecutiva del CONAC 4S.</t>
  </si>
  <si>
    <t xml:space="preserve">
Personas capacitadas</t>
  </si>
  <si>
    <t xml:space="preserve">2025: 280
</t>
  </si>
  <si>
    <t>Socias y socios de clubes 4S con proyectos productivos generadores de ingresos presentados al CONAC 4S.</t>
  </si>
  <si>
    <t xml:space="preserve">
PF.01.03.Número de personas  capacitadas en materia de proyectos productivos generadores de ingreso.
</t>
  </si>
  <si>
    <t xml:space="preserve">Se refiere a las asesorias, asistencias técnicas y capacitaciones realizadas a las personas asociadas a los Clubes 4S  de mujeres y jóvenes  para el fortalecimiento  organizativo y empresarial así como el de sus  actividades productivas que desarrollan. Esta capacitación se realiza y/o complementa en alianza con el INA, las universidades y el sector privado. </t>
  </si>
  <si>
    <t>Proyectos en seguimiento</t>
  </si>
  <si>
    <t xml:space="preserve">2025: 25
</t>
  </si>
  <si>
    <t xml:space="preserve">PF.01.04.Número de grupos de mujeres y jovenes con proyectos productivos generadores de ingresos  en seguimiento.
</t>
  </si>
  <si>
    <t>Se refiere al seguimiento y acompañamiento técnico que realizan las personas coordinadoras regionales de CONAC 4S en el proceso de ejeccución de los proyectos productivos e  iniciativas económicas desarrollados por los los clubes 4S de mujeres y jóvenes, con el objetivo de impulsar la   sostenibilidada a la inversión realizada mediante la asignación de Capital Semilla  y promover   el escalamiento de sus actividades y encadenamiento  a los mercados.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</si>
</sst>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Red]#,##0"/>
    <numFmt numFmtId="167" formatCode="#,##0.0_ ;\-#,##0.0\ "/>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28"/>
      <color theme="1"/>
      <name val="Century Gothic"/>
      <family val="2"/>
    </font>
    <font>
      <sz val="28"/>
      <color theme="1"/>
      <name val="Century Gothic"/>
      <family val="2"/>
    </font>
    <font>
      <b/>
      <sz val="48"/>
      <name val="Century Gothic"/>
      <family val="2"/>
    </font>
    <font>
      <b/>
      <sz val="36"/>
      <color theme="1"/>
      <name val="Century Gothic"/>
      <family val="2"/>
    </font>
    <font>
      <sz val="36"/>
      <color theme="1"/>
      <name val="Century Gothic"/>
      <family val="2"/>
    </font>
    <font>
      <b/>
      <sz val="28"/>
      <name val="Century Gothic"/>
      <family val="2"/>
    </font>
    <font>
      <b/>
      <sz val="28"/>
      <color theme="0"/>
      <name val="Century Gothic"/>
      <family val="2"/>
    </font>
    <font>
      <b/>
      <sz val="72"/>
      <color theme="0"/>
      <name val="Century Gothic"/>
      <family val="2"/>
    </font>
    <font>
      <b/>
      <sz val="20"/>
      <color theme="0"/>
      <name val="Century Gothic"/>
      <family val="2"/>
    </font>
    <font>
      <sz val="20"/>
      <color theme="1"/>
      <name val="Century Gothic"/>
      <family val="2"/>
    </font>
    <font>
      <sz val="20"/>
      <color theme="1"/>
      <name val="Calibri"/>
      <family val="2"/>
      <scheme val="minor"/>
    </font>
    <font>
      <b/>
      <sz val="20"/>
      <name val="Century Gothic"/>
      <family val="2"/>
    </font>
    <font>
      <sz val="11"/>
      <name val="Calibri"/>
      <family val="2"/>
      <scheme val="minor"/>
    </font>
    <font>
      <sz val="12"/>
      <name val="Calibri"/>
      <family val="2"/>
      <scheme val="minor"/>
    </font>
    <font>
      <u/>
      <sz val="11"/>
      <name val="Calibri"/>
      <family val="2"/>
      <scheme val="minor"/>
    </font>
    <font>
      <b/>
      <sz val="11"/>
      <name val="Calibri"/>
      <family val="2"/>
      <scheme val="minor"/>
    </font>
    <font>
      <b/>
      <sz val="24"/>
      <color theme="1"/>
      <name val="Century Gothic"/>
      <family val="2"/>
    </font>
    <font>
      <b/>
      <sz val="24"/>
      <name val="Century Gothic"/>
      <family val="2"/>
    </font>
    <font>
      <b/>
      <sz val="20"/>
      <color theme="1"/>
      <name val="Century Gothic"/>
      <family val="2"/>
    </font>
    <font>
      <sz val="24"/>
      <color theme="1"/>
      <name val="Century Gothic"/>
      <family val="2"/>
    </font>
    <font>
      <sz val="28"/>
      <color theme="1"/>
      <name val="Calibri"/>
      <family val="2"/>
      <scheme val="minor"/>
    </font>
    <font>
      <b/>
      <sz val="26"/>
      <name val="Century Gothic"/>
      <family val="2"/>
    </font>
    <font>
      <b/>
      <sz val="26"/>
      <color theme="0"/>
      <name val="Century Gothic"/>
      <family val="2"/>
    </font>
    <font>
      <sz val="26"/>
      <color theme="1"/>
      <name val="Century Gothic"/>
      <family val="2"/>
    </font>
    <font>
      <b/>
      <sz val="12"/>
      <name val="Calibri"/>
      <family val="2"/>
      <scheme val="minor"/>
    </font>
    <font>
      <b/>
      <vertAlign val="superscript"/>
      <sz val="12"/>
      <name val="Calibri"/>
      <family val="2"/>
      <scheme val="minor"/>
    </font>
    <font>
      <sz val="12"/>
      <color rgb="FFFF0000"/>
      <name val="Calibri"/>
      <family val="2"/>
      <scheme val="minor"/>
    </font>
    <font>
      <sz val="18"/>
      <name val="Calibri"/>
      <family val="2"/>
      <scheme val="minor"/>
    </font>
    <font>
      <strike/>
      <sz val="12"/>
      <name val="Calibri"/>
      <family val="2"/>
      <scheme val="minor"/>
    </font>
    <font>
      <sz val="12"/>
      <name val="Century Gothic"/>
      <family val="2"/>
    </font>
    <font>
      <sz val="28"/>
      <name val="Century Gothic"/>
      <family val="2"/>
    </font>
    <font>
      <b/>
      <sz val="72"/>
      <name val="Century Gothic"/>
      <family val="2"/>
    </font>
    <font>
      <b/>
      <sz val="36"/>
      <name val="Century Gothic"/>
      <family val="2"/>
    </font>
    <font>
      <sz val="36"/>
      <name val="Century Gothic"/>
      <family val="2"/>
    </font>
    <font>
      <b/>
      <sz val="16"/>
      <name val="Century Gothic"/>
      <family val="2"/>
    </font>
    <font>
      <b/>
      <sz val="12"/>
      <name val="Century Gothic"/>
      <family val="2"/>
    </font>
    <font>
      <sz val="11"/>
      <name val="Arial"/>
      <family val="2"/>
    </font>
    <font>
      <b/>
      <sz val="11"/>
      <name val="Arial"/>
      <family val="2"/>
    </font>
    <font>
      <sz val="20"/>
      <name val="Century Gothic"/>
      <family val="2"/>
    </font>
    <font>
      <sz val="12"/>
      <color theme="1"/>
      <name val="Century Gothic"/>
      <family val="2"/>
    </font>
    <font>
      <b/>
      <sz val="16"/>
      <color theme="0"/>
      <name val="Century Gothic"/>
      <family val="2"/>
    </font>
    <font>
      <b/>
      <sz val="12"/>
      <color theme="0"/>
      <name val="Century Gothic"/>
      <family val="2"/>
    </font>
    <font>
      <sz val="16"/>
      <color theme="1"/>
      <name val="Century Gothic"/>
      <family val="2"/>
    </font>
    <font>
      <b/>
      <sz val="11"/>
      <name val="Century Gothic"/>
      <family val="2"/>
    </font>
    <font>
      <sz val="10"/>
      <name val="Arial"/>
      <family val="2"/>
    </font>
    <font>
      <b/>
      <sz val="10"/>
      <name val="Arial"/>
      <family val="2"/>
    </font>
    <font>
      <sz val="11"/>
      <color theme="4"/>
      <name val="Arial"/>
      <family val="2"/>
    </font>
    <font>
      <vertAlign val="subscript"/>
      <sz val="10"/>
      <name val="Arial"/>
      <family val="2"/>
    </font>
    <font>
      <vertAlign val="subscript"/>
      <sz val="11"/>
      <name val="Arial"/>
      <family val="2"/>
    </font>
    <font>
      <sz val="14"/>
      <color theme="1"/>
      <name val="Arial"/>
      <family val="2"/>
    </font>
    <font>
      <sz val="12"/>
      <color theme="0"/>
      <name val="Century Gothic"/>
      <family val="2"/>
    </font>
  </fonts>
  <fills count="13">
    <fill>
      <patternFill patternType="none"/>
    </fill>
    <fill>
      <patternFill patternType="gray125"/>
    </fill>
    <fill>
      <patternFill patternType="solid">
        <fgColor rgb="FFFFC000"/>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3"/>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000000"/>
      </patternFill>
    </fill>
    <fill>
      <patternFill patternType="solid">
        <fgColor theme="5" tint="-0.249977111117893"/>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ck">
        <color theme="0"/>
      </bottom>
      <diagonal/>
    </border>
    <border>
      <left/>
      <right/>
      <top style="thin">
        <color indexed="64"/>
      </top>
      <bottom style="thick">
        <color theme="0"/>
      </bottom>
      <diagonal/>
    </border>
    <border>
      <left style="thick">
        <color theme="0"/>
      </left>
      <right style="thick">
        <color theme="0"/>
      </right>
      <top style="thick">
        <color theme="0"/>
      </top>
      <bottom/>
      <diagonal/>
    </border>
    <border>
      <left/>
      <right/>
      <top/>
      <bottom style="thick">
        <color theme="0"/>
      </bottom>
      <diagonal/>
    </border>
    <border>
      <left style="thick">
        <color theme="0"/>
      </left>
      <right style="thick">
        <color theme="0"/>
      </right>
      <top/>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style="thick">
        <color theme="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ck">
        <color theme="0"/>
      </left>
      <right/>
      <top style="thick">
        <color theme="0"/>
      </top>
      <bottom style="thin">
        <color indexed="64"/>
      </bottom>
      <diagonal/>
    </border>
    <border>
      <left/>
      <right/>
      <top style="thick">
        <color theme="0"/>
      </top>
      <bottom style="thin">
        <color indexed="64"/>
      </bottom>
      <diagonal/>
    </border>
    <border>
      <left/>
      <right style="thick">
        <color theme="0"/>
      </right>
      <top style="thick">
        <color theme="0"/>
      </top>
      <bottom style="thin">
        <color indexed="64"/>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top style="thick">
        <color theme="0"/>
      </top>
      <bottom style="thick">
        <color theme="0"/>
      </bottom>
      <diagonal/>
    </border>
    <border>
      <left style="thin">
        <color indexed="64"/>
      </left>
      <right style="medium">
        <color theme="0"/>
      </right>
      <top style="thick">
        <color theme="0"/>
      </top>
      <bottom style="thick">
        <color theme="0"/>
      </bottom>
      <diagonal/>
    </border>
    <border>
      <left style="thin">
        <color theme="0"/>
      </left>
      <right style="thin">
        <color theme="0"/>
      </right>
      <top style="thin">
        <color theme="0"/>
      </top>
      <bottom style="thin">
        <color theme="0"/>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medium">
        <color theme="0"/>
      </right>
      <top style="thick">
        <color theme="0"/>
      </top>
      <bottom style="thick">
        <color theme="0"/>
      </bottom>
      <diagonal/>
    </border>
    <border>
      <left style="medium">
        <color theme="0"/>
      </left>
      <right style="thick">
        <color theme="0"/>
      </right>
      <top/>
      <bottom/>
      <diagonal/>
    </border>
    <border>
      <left style="thick">
        <color theme="0"/>
      </left>
      <right style="thick">
        <color theme="0"/>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theme="0"/>
      </bottom>
      <diagonal/>
    </border>
    <border>
      <left/>
      <right/>
      <top style="thin">
        <color indexed="64"/>
      </top>
      <bottom/>
      <diagonal/>
    </border>
    <border>
      <left style="thick">
        <color theme="0"/>
      </left>
      <right style="thin">
        <color indexed="64"/>
      </right>
      <top style="thick">
        <color theme="0"/>
      </top>
      <bottom/>
      <diagonal/>
    </border>
    <border>
      <left style="thick">
        <color theme="0"/>
      </left>
      <right style="thin">
        <color indexed="64"/>
      </right>
      <top/>
      <bottom/>
      <diagonal/>
    </border>
    <border>
      <left/>
      <right style="thick">
        <color theme="0"/>
      </right>
      <top/>
      <bottom style="thin">
        <color indexed="64"/>
      </bottom>
      <diagonal/>
    </border>
    <border>
      <left style="thick">
        <color theme="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28">
    <xf numFmtId="0" fontId="0" fillId="0" borderId="0" xfId="0"/>
    <xf numFmtId="0" fontId="4" fillId="0" borderId="0" xfId="0" applyFont="1"/>
    <xf numFmtId="0" fontId="7" fillId="0" borderId="0" xfId="0" applyFont="1"/>
    <xf numFmtId="0" fontId="8" fillId="4" borderId="7" xfId="0" applyFont="1" applyFill="1" applyBorder="1" applyAlignment="1">
      <alignment vertical="center" wrapText="1"/>
    </xf>
    <xf numFmtId="0" fontId="8" fillId="4" borderId="6" xfId="0" applyFont="1" applyFill="1" applyBorder="1" applyAlignment="1">
      <alignment vertical="center" wrapText="1"/>
    </xf>
    <xf numFmtId="0" fontId="9" fillId="5" borderId="5" xfId="0" applyFont="1" applyFill="1" applyBorder="1" applyAlignment="1">
      <alignment horizontal="center" vertical="center" wrapText="1"/>
    </xf>
    <xf numFmtId="0" fontId="12" fillId="0" borderId="0" xfId="0" applyFont="1"/>
    <xf numFmtId="0" fontId="11" fillId="9"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14"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5" fillId="10" borderId="19" xfId="0" applyFont="1" applyFill="1" applyBorder="1" applyAlignment="1">
      <alignment horizontal="center" vertical="top" wrapText="1"/>
    </xf>
    <xf numFmtId="0" fontId="15" fillId="10" borderId="20" xfId="0" applyFont="1" applyFill="1" applyBorder="1" applyAlignment="1">
      <alignment horizontal="center" vertical="top" wrapText="1"/>
    </xf>
    <xf numFmtId="0" fontId="15" fillId="10" borderId="20" xfId="0" applyFont="1" applyFill="1" applyBorder="1" applyAlignment="1">
      <alignment horizontal="justify" vertical="top" wrapText="1"/>
    </xf>
    <xf numFmtId="0" fontId="15" fillId="10" borderId="21" xfId="0" applyFont="1" applyFill="1" applyBorder="1" applyAlignment="1">
      <alignment horizontal="justify" vertical="top" wrapText="1"/>
    </xf>
    <xf numFmtId="0" fontId="15" fillId="10" borderId="21" xfId="0" applyFont="1" applyFill="1" applyBorder="1" applyAlignment="1">
      <alignment vertical="top" wrapText="1"/>
    </xf>
    <xf numFmtId="49" fontId="15" fillId="10" borderId="20"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3" fontId="15" fillId="10" borderId="20" xfId="0" applyNumberFormat="1" applyFont="1" applyFill="1" applyBorder="1" applyAlignment="1">
      <alignment horizontal="center" vertical="top" wrapText="1"/>
    </xf>
    <xf numFmtId="164" fontId="15" fillId="10" borderId="20" xfId="0" applyNumberFormat="1" applyFont="1" applyFill="1" applyBorder="1" applyAlignment="1">
      <alignment horizontal="center" vertical="top" wrapText="1"/>
    </xf>
    <xf numFmtId="0" fontId="16" fillId="0" borderId="21" xfId="0" applyFont="1" applyBorder="1" applyAlignment="1">
      <alignment horizontal="left" vertical="top" wrapText="1"/>
    </xf>
    <xf numFmtId="0" fontId="15" fillId="10" borderId="22" xfId="0" applyFont="1" applyFill="1" applyBorder="1" applyAlignment="1">
      <alignment horizontal="justify" vertical="top" wrapText="1"/>
    </xf>
    <xf numFmtId="0" fontId="15" fillId="10" borderId="0" xfId="0" applyFont="1" applyFill="1" applyAlignment="1">
      <alignment horizontal="justify" vertical="top" wrapText="1"/>
    </xf>
    <xf numFmtId="0" fontId="15" fillId="10" borderId="23" xfId="0" applyFont="1" applyFill="1" applyBorder="1" applyAlignment="1">
      <alignment horizontal="center" vertical="top" wrapText="1"/>
    </xf>
    <xf numFmtId="0" fontId="15" fillId="10" borderId="24" xfId="0" applyFont="1" applyFill="1" applyBorder="1" applyAlignment="1">
      <alignment horizontal="justify" vertical="top" wrapText="1"/>
    </xf>
    <xf numFmtId="46" fontId="15" fillId="10" borderId="24" xfId="0" applyNumberFormat="1" applyFont="1" applyFill="1" applyBorder="1" applyAlignment="1">
      <alignment horizontal="center" vertical="top" wrapText="1"/>
    </xf>
    <xf numFmtId="0" fontId="15" fillId="10" borderId="24" xfId="0" applyFont="1" applyFill="1" applyBorder="1" applyAlignment="1">
      <alignment horizontal="center" vertical="top" wrapText="1"/>
    </xf>
    <xf numFmtId="49" fontId="15" fillId="10" borderId="21" xfId="0" applyNumberFormat="1" applyFont="1" applyFill="1" applyBorder="1" applyAlignment="1">
      <alignment horizontal="center" vertical="top" wrapText="1"/>
    </xf>
    <xf numFmtId="3" fontId="15" fillId="10" borderId="21" xfId="0" applyNumberFormat="1" applyFont="1" applyFill="1" applyBorder="1" applyAlignment="1">
      <alignment horizontal="center" vertical="top" wrapText="1"/>
    </xf>
    <xf numFmtId="164" fontId="15" fillId="10" borderId="21" xfId="0" applyNumberFormat="1" applyFont="1" applyFill="1" applyBorder="1" applyAlignment="1">
      <alignment horizontal="center" vertical="top" wrapText="1"/>
    </xf>
    <xf numFmtId="0" fontId="15" fillId="10" borderId="25" xfId="0" applyFont="1" applyFill="1" applyBorder="1" applyAlignment="1">
      <alignment horizontal="justify" vertical="top" wrapText="1"/>
    </xf>
    <xf numFmtId="0" fontId="15" fillId="10" borderId="26" xfId="0" applyFont="1" applyFill="1" applyBorder="1" applyAlignment="1">
      <alignment horizontal="center" vertical="top" wrapText="1"/>
    </xf>
    <xf numFmtId="46" fontId="15" fillId="10" borderId="26" xfId="0" applyNumberFormat="1" applyFont="1" applyFill="1" applyBorder="1" applyAlignment="1">
      <alignment horizontal="center" vertical="top" wrapText="1"/>
    </xf>
    <xf numFmtId="0" fontId="15" fillId="10" borderId="21" xfId="0" applyFont="1" applyFill="1" applyBorder="1" applyAlignment="1">
      <alignment horizontal="left" vertical="top" wrapText="1"/>
    </xf>
    <xf numFmtId="49" fontId="15" fillId="10" borderId="26" xfId="0" applyNumberFormat="1" applyFont="1" applyFill="1" applyBorder="1" applyAlignment="1">
      <alignment horizontal="center" vertical="top" wrapText="1"/>
    </xf>
    <xf numFmtId="0" fontId="17" fillId="10" borderId="21" xfId="0" applyFont="1" applyFill="1" applyBorder="1" applyAlignment="1">
      <alignment horizontal="center" vertical="top" wrapText="1"/>
    </xf>
    <xf numFmtId="46" fontId="15" fillId="10" borderId="21" xfId="0" applyNumberFormat="1" applyFont="1" applyFill="1" applyBorder="1" applyAlignment="1">
      <alignment horizontal="center"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165" fontId="15" fillId="10" borderId="21" xfId="0" applyNumberFormat="1" applyFont="1" applyFill="1" applyBorder="1" applyAlignment="1">
      <alignment horizontal="center" vertical="top" wrapText="1"/>
    </xf>
    <xf numFmtId="4" fontId="15" fillId="10" borderId="21" xfId="0" applyNumberFormat="1" applyFont="1" applyFill="1" applyBorder="1" applyAlignment="1">
      <alignment horizontal="center" vertical="top" wrapText="1" readingOrder="1"/>
    </xf>
    <xf numFmtId="0" fontId="0" fillId="0" borderId="21" xfId="0" applyFont="1" applyBorder="1" applyAlignment="1">
      <alignment horizontal="justify" vertical="top" wrapText="1"/>
    </xf>
    <xf numFmtId="0" fontId="0" fillId="0" borderId="21" xfId="0" applyFont="1" applyBorder="1" applyAlignment="1">
      <alignment horizontal="center" vertical="top" wrapText="1"/>
    </xf>
    <xf numFmtId="0" fontId="15" fillId="0" borderId="21" xfId="0" applyFont="1" applyBorder="1" applyAlignment="1">
      <alignment horizontal="center" vertical="top" wrapText="1"/>
    </xf>
    <xf numFmtId="0" fontId="15" fillId="0" borderId="21" xfId="0" applyFont="1" applyBorder="1" applyAlignment="1">
      <alignment horizontal="left" vertical="top" wrapText="1"/>
    </xf>
    <xf numFmtId="0" fontId="0" fillId="0" borderId="0" xfId="0" applyFont="1" applyAlignment="1">
      <alignment horizontal="justify" vertical="top" wrapText="1"/>
    </xf>
    <xf numFmtId="0" fontId="0" fillId="10" borderId="21" xfId="0" applyFont="1" applyFill="1" applyBorder="1" applyAlignment="1">
      <alignment horizontal="justify" vertical="top" wrapText="1"/>
    </xf>
    <xf numFmtId="0" fontId="4" fillId="0" borderId="0" xfId="0" applyFont="1" applyAlignment="1">
      <alignment horizontal="center"/>
    </xf>
    <xf numFmtId="0" fontId="22" fillId="0" borderId="0" xfId="0" applyFont="1"/>
    <xf numFmtId="0" fontId="25" fillId="9" borderId="11" xfId="0" applyFont="1" applyFill="1" applyBorder="1" applyAlignment="1">
      <alignment horizontal="center" vertical="center" wrapText="1"/>
    </xf>
    <xf numFmtId="0" fontId="9" fillId="7" borderId="0" xfId="0" applyFont="1" applyFill="1" applyAlignment="1">
      <alignment vertical="center" wrapText="1"/>
    </xf>
    <xf numFmtId="0" fontId="24" fillId="8" borderId="0" xfId="0" applyFont="1" applyFill="1" applyAlignment="1">
      <alignment vertical="center" wrapText="1"/>
    </xf>
    <xf numFmtId="0" fontId="24" fillId="8" borderId="15" xfId="0" applyFont="1" applyFill="1" applyBorder="1" applyAlignment="1">
      <alignment vertical="center" wrapText="1"/>
    </xf>
    <xf numFmtId="0" fontId="24" fillId="8" borderId="9" xfId="0" applyFont="1" applyFill="1" applyBorder="1" applyAlignment="1">
      <alignment vertical="center" wrapText="1"/>
    </xf>
    <xf numFmtId="0" fontId="24" fillId="8" borderId="17" xfId="0" applyFont="1" applyFill="1" applyBorder="1" applyAlignment="1">
      <alignment vertical="center" wrapText="1"/>
    </xf>
    <xf numFmtId="0" fontId="9" fillId="7" borderId="9" xfId="0" applyFont="1" applyFill="1" applyBorder="1" applyAlignment="1">
      <alignment vertical="center" wrapText="1"/>
    </xf>
    <xf numFmtId="0" fontId="9" fillId="7" borderId="8" xfId="0" applyFont="1" applyFill="1" applyBorder="1" applyAlignment="1">
      <alignment horizontal="center" vertical="center" wrapText="1"/>
    </xf>
    <xf numFmtId="0" fontId="9" fillId="7" borderId="8" xfId="0" applyFont="1" applyFill="1" applyBorder="1" applyAlignment="1">
      <alignment horizontal="right" vertical="center" wrapText="1"/>
    </xf>
    <xf numFmtId="0" fontId="24" fillId="8" borderId="0" xfId="0" applyFont="1" applyFill="1" applyAlignment="1">
      <alignment horizontal="center" vertical="center" wrapText="1"/>
    </xf>
    <xf numFmtId="0" fontId="24" fillId="8" borderId="14"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16" fillId="0" borderId="26" xfId="0" applyFont="1" applyBorder="1" applyAlignment="1">
      <alignment horizontal="left" vertical="top" wrapText="1"/>
    </xf>
    <xf numFmtId="9" fontId="16" fillId="0" borderId="26" xfId="0" applyNumberFormat="1" applyFont="1" applyBorder="1" applyAlignment="1">
      <alignment horizontal="center" vertical="top" wrapText="1"/>
    </xf>
    <xf numFmtId="3" fontId="16" fillId="0" borderId="21" xfId="0" applyNumberFormat="1" applyFont="1" applyBorder="1" applyAlignment="1">
      <alignment horizontal="center" vertical="top" wrapText="1"/>
    </xf>
    <xf numFmtId="3" fontId="16" fillId="0" borderId="21" xfId="0" applyNumberFormat="1" applyFont="1" applyBorder="1" applyAlignment="1">
      <alignment horizontal="right" vertical="top" wrapText="1"/>
    </xf>
    <xf numFmtId="9" fontId="16" fillId="0" borderId="21" xfId="0" applyNumberFormat="1" applyFont="1" applyBorder="1" applyAlignment="1">
      <alignment horizontal="center" vertical="top" wrapText="1"/>
    </xf>
    <xf numFmtId="0" fontId="16" fillId="0" borderId="21" xfId="0" applyFont="1" applyBorder="1" applyAlignment="1">
      <alignment horizontal="center" vertical="top" wrapText="1"/>
    </xf>
    <xf numFmtId="0" fontId="16" fillId="10" borderId="21" xfId="0" applyFont="1" applyFill="1" applyBorder="1" applyAlignment="1">
      <alignment horizontal="left" vertical="top" wrapText="1"/>
    </xf>
    <xf numFmtId="4" fontId="16" fillId="0" borderId="21" xfId="0" applyNumberFormat="1" applyFont="1" applyBorder="1" applyAlignment="1">
      <alignment horizontal="center" vertical="top" wrapText="1"/>
    </xf>
    <xf numFmtId="0" fontId="16" fillId="0" borderId="0" xfId="0" applyFont="1"/>
    <xf numFmtId="0" fontId="31" fillId="0" borderId="21" xfId="0" applyFont="1" applyBorder="1" applyAlignment="1">
      <alignment horizontal="left" vertical="top" wrapText="1"/>
    </xf>
    <xf numFmtId="0" fontId="16" fillId="0" borderId="26" xfId="0" applyFont="1" applyBorder="1" applyAlignment="1">
      <alignment horizontal="center" vertical="top" wrapText="1"/>
    </xf>
    <xf numFmtId="0" fontId="32" fillId="0" borderId="0" xfId="0" applyFont="1"/>
    <xf numFmtId="0" fontId="4" fillId="0" borderId="0" xfId="0" applyFont="1" applyAlignment="1">
      <alignment horizontal="right"/>
    </xf>
    <xf numFmtId="4" fontId="4" fillId="0" borderId="0" xfId="0" applyNumberFormat="1" applyFont="1"/>
    <xf numFmtId="0" fontId="33" fillId="0" borderId="0" xfId="0" applyFont="1"/>
    <xf numFmtId="0" fontId="33" fillId="10" borderId="0" xfId="0" applyFont="1" applyFill="1"/>
    <xf numFmtId="0" fontId="36" fillId="0" borderId="0" xfId="0" applyFont="1"/>
    <xf numFmtId="0" fontId="8" fillId="5" borderId="5" xfId="0" applyFont="1" applyFill="1" applyBorder="1" applyAlignment="1">
      <alignment horizontal="center" vertical="center" wrapText="1"/>
    </xf>
    <xf numFmtId="0" fontId="38" fillId="7" borderId="11" xfId="0" applyFont="1" applyFill="1" applyBorder="1" applyAlignment="1">
      <alignment vertical="center" wrapText="1"/>
    </xf>
    <xf numFmtId="0" fontId="38" fillId="7" borderId="10" xfId="0" applyFont="1" applyFill="1" applyBorder="1" applyAlignment="1">
      <alignment vertical="center" wrapText="1"/>
    </xf>
    <xf numFmtId="0" fontId="38" fillId="8" borderId="13" xfId="0" applyFont="1" applyFill="1" applyBorder="1" applyAlignment="1">
      <alignment horizontal="center" vertical="center" wrapText="1"/>
    </xf>
    <xf numFmtId="0" fontId="38" fillId="7" borderId="35" xfId="0" applyFont="1" applyFill="1" applyBorder="1" applyAlignment="1">
      <alignment vertical="center" wrapText="1"/>
    </xf>
    <xf numFmtId="0" fontId="38" fillId="7" borderId="8"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38" fillId="8" borderId="39"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8" borderId="14"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16" fillId="0" borderId="21" xfId="0" applyFont="1" applyBorder="1" applyAlignment="1">
      <alignment horizontal="justify" vertical="top" wrapText="1"/>
    </xf>
    <xf numFmtId="0" fontId="39" fillId="10" borderId="21" xfId="0" applyFont="1" applyFill="1" applyBorder="1" applyAlignment="1">
      <alignment horizontal="center" vertical="top" wrapText="1"/>
    </xf>
    <xf numFmtId="0" fontId="16" fillId="10" borderId="21" xfId="0" applyFont="1" applyFill="1" applyBorder="1" applyAlignment="1">
      <alignment horizontal="justify" vertical="top" wrapText="1"/>
    </xf>
    <xf numFmtId="0" fontId="16" fillId="10" borderId="21" xfId="0" applyFont="1" applyFill="1" applyBorder="1" applyAlignment="1">
      <alignment horizontal="center" vertical="top" wrapText="1"/>
    </xf>
    <xf numFmtId="39" fontId="27" fillId="0" borderId="21" xfId="0" applyNumberFormat="1" applyFont="1" applyBorder="1" applyAlignment="1">
      <alignment horizontal="center" vertical="top" wrapText="1"/>
    </xf>
    <xf numFmtId="0" fontId="16" fillId="10" borderId="21" xfId="0" applyFont="1" applyFill="1" applyBorder="1" applyAlignment="1">
      <alignment horizontal="center" vertical="top"/>
    </xf>
    <xf numFmtId="0" fontId="16" fillId="0" borderId="21" xfId="0" applyFont="1" applyBorder="1" applyAlignment="1">
      <alignment horizontal="center" vertical="top"/>
    </xf>
    <xf numFmtId="39" fontId="27" fillId="0" borderId="21" xfId="0" applyNumberFormat="1" applyFont="1" applyBorder="1" applyAlignment="1">
      <alignment horizontal="center" vertical="center" wrapText="1"/>
    </xf>
    <xf numFmtId="0" fontId="39" fillId="10" borderId="21" xfId="0" applyFont="1" applyFill="1" applyBorder="1" applyAlignment="1">
      <alignment horizontal="center" vertical="center" wrapText="1"/>
    </xf>
    <xf numFmtId="39" fontId="33" fillId="0" borderId="0" xfId="0" applyNumberFormat="1" applyFont="1"/>
    <xf numFmtId="0" fontId="42" fillId="0" borderId="0" xfId="0" applyFont="1"/>
    <xf numFmtId="0" fontId="43" fillId="5" borderId="0" xfId="0" applyFont="1" applyFill="1" applyAlignment="1">
      <alignment horizontal="center" vertical="center" wrapText="1"/>
    </xf>
    <xf numFmtId="0" fontId="45" fillId="0" borderId="0" xfId="0" applyFont="1"/>
    <xf numFmtId="0" fontId="44" fillId="7" borderId="8"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8" borderId="34" xfId="0" applyFont="1" applyFill="1" applyBorder="1" applyAlignment="1">
      <alignment horizontal="center" vertical="center" wrapText="1"/>
    </xf>
    <xf numFmtId="0" fontId="40" fillId="10" borderId="21" xfId="0" applyFont="1" applyFill="1" applyBorder="1" applyAlignment="1">
      <alignment horizontal="left" vertical="top" wrapText="1"/>
    </xf>
    <xf numFmtId="0" fontId="40" fillId="10" borderId="21" xfId="0" applyFont="1" applyFill="1" applyBorder="1" applyAlignment="1">
      <alignment horizontal="center" vertical="top" wrapText="1"/>
    </xf>
    <xf numFmtId="0" fontId="39" fillId="10" borderId="21" xfId="0" applyFont="1" applyFill="1" applyBorder="1" applyAlignment="1">
      <alignment horizontal="justify" vertical="top" wrapText="1"/>
    </xf>
    <xf numFmtId="0" fontId="47" fillId="10" borderId="21" xfId="0" applyFont="1" applyFill="1" applyBorder="1" applyAlignment="1">
      <alignment horizontal="justify" vertical="top" wrapText="1"/>
    </xf>
    <xf numFmtId="0" fontId="47" fillId="10" borderId="24" xfId="0" applyFont="1" applyFill="1" applyBorder="1" applyAlignment="1">
      <alignment horizontal="justify" vertical="top" wrapText="1"/>
    </xf>
    <xf numFmtId="2" fontId="39" fillId="10" borderId="21" xfId="0" applyNumberFormat="1" applyFont="1" applyFill="1" applyBorder="1" applyAlignment="1">
      <alignment horizontal="center" vertical="top" wrapText="1"/>
    </xf>
    <xf numFmtId="1" fontId="39" fillId="10" borderId="21" xfId="0" applyNumberFormat="1" applyFont="1" applyFill="1" applyBorder="1" applyAlignment="1">
      <alignment horizontal="center" vertical="top" wrapText="1"/>
    </xf>
    <xf numFmtId="166" fontId="39" fillId="10" borderId="21" xfId="0" applyNumberFormat="1" applyFont="1" applyFill="1" applyBorder="1" applyAlignment="1">
      <alignment horizontal="center" vertical="top" wrapText="1"/>
    </xf>
    <xf numFmtId="43" fontId="39" fillId="10" borderId="21" xfId="1" applyFont="1" applyFill="1" applyBorder="1" applyAlignment="1">
      <alignment horizontal="center" vertical="top" wrapText="1"/>
    </xf>
    <xf numFmtId="43" fontId="39" fillId="10" borderId="26" xfId="1" applyFont="1" applyFill="1" applyBorder="1" applyAlignment="1">
      <alignment horizontal="center" vertical="top"/>
    </xf>
    <xf numFmtId="43" fontId="39" fillId="10" borderId="21" xfId="1" applyFont="1" applyFill="1" applyBorder="1" applyAlignment="1">
      <alignment horizontal="center" vertical="top"/>
    </xf>
    <xf numFmtId="164" fontId="39" fillId="10" borderId="21" xfId="1" applyNumberFormat="1" applyFont="1" applyFill="1" applyBorder="1" applyAlignment="1">
      <alignment horizontal="center" vertical="top"/>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0" fontId="39" fillId="10" borderId="21" xfId="0" applyFont="1" applyFill="1" applyBorder="1" applyAlignment="1">
      <alignment horizontal="left" vertical="center"/>
    </xf>
    <xf numFmtId="0" fontId="40" fillId="10" borderId="21" xfId="0" applyFont="1" applyFill="1" applyBorder="1" applyAlignment="1">
      <alignment horizontal="left" vertical="center" wrapText="1"/>
    </xf>
    <xf numFmtId="0" fontId="40" fillId="10" borderId="21" xfId="0" applyFont="1" applyFill="1" applyBorder="1" applyAlignment="1">
      <alignment horizontal="center" vertical="center" wrapText="1"/>
    </xf>
    <xf numFmtId="0" fontId="39" fillId="10" borderId="21" xfId="0" applyFont="1" applyFill="1" applyBorder="1" applyAlignment="1">
      <alignment horizontal="justify" vertical="center" wrapText="1"/>
    </xf>
    <xf numFmtId="0" fontId="47" fillId="10" borderId="21" xfId="0" applyFont="1" applyFill="1" applyBorder="1" applyAlignment="1">
      <alignment horizontal="justify" vertical="center" wrapText="1"/>
    </xf>
    <xf numFmtId="0" fontId="47" fillId="10" borderId="24" xfId="0" applyFont="1" applyFill="1" applyBorder="1" applyAlignment="1">
      <alignment horizontal="justify" vertical="center" wrapText="1"/>
    </xf>
    <xf numFmtId="2" fontId="39" fillId="10" borderId="21" xfId="0" applyNumberFormat="1" applyFont="1" applyFill="1" applyBorder="1" applyAlignment="1">
      <alignment horizontal="center" vertical="center" wrapText="1"/>
    </xf>
    <xf numFmtId="1" fontId="39" fillId="10" borderId="21" xfId="0" applyNumberFormat="1" applyFont="1" applyFill="1" applyBorder="1" applyAlignment="1">
      <alignment horizontal="center" vertical="center" wrapText="1"/>
    </xf>
    <xf numFmtId="0" fontId="39" fillId="10" borderId="21" xfId="0" applyFont="1" applyFill="1" applyBorder="1" applyAlignment="1">
      <alignment horizontal="left" vertical="center" wrapText="1"/>
    </xf>
    <xf numFmtId="49" fontId="39" fillId="10" borderId="21" xfId="0" applyNumberFormat="1" applyFont="1" applyFill="1" applyBorder="1" applyAlignment="1">
      <alignment horizontal="center" vertical="center" wrapText="1"/>
    </xf>
    <xf numFmtId="0" fontId="39" fillId="10" borderId="21" xfId="0" applyFont="1" applyFill="1" applyBorder="1" applyAlignment="1">
      <alignment horizontal="center" vertical="center"/>
    </xf>
    <xf numFmtId="166" fontId="39" fillId="10" borderId="21" xfId="0" applyNumberFormat="1" applyFont="1" applyFill="1" applyBorder="1" applyAlignment="1">
      <alignment horizontal="center" vertical="center" wrapText="1"/>
    </xf>
    <xf numFmtId="49" fontId="49" fillId="10" borderId="21" xfId="1" applyNumberFormat="1" applyFont="1" applyFill="1" applyBorder="1" applyAlignment="1">
      <alignment horizontal="center" vertical="center" wrapText="1"/>
    </xf>
    <xf numFmtId="43" fontId="39" fillId="10" borderId="21" xfId="1" applyFont="1" applyFill="1" applyBorder="1" applyAlignment="1">
      <alignment horizontal="center" vertical="center"/>
    </xf>
    <xf numFmtId="164" fontId="39" fillId="10" borderId="21" xfId="1" applyNumberFormat="1" applyFont="1" applyFill="1" applyBorder="1" applyAlignment="1">
      <alignment horizontal="center" vertical="center"/>
    </xf>
    <xf numFmtId="0" fontId="39" fillId="10" borderId="21" xfId="0" applyFont="1" applyFill="1" applyBorder="1" applyAlignment="1">
      <alignment horizontal="left" vertical="top" wrapText="1"/>
    </xf>
    <xf numFmtId="49" fontId="39" fillId="10" borderId="21" xfId="0" applyNumberFormat="1" applyFont="1" applyFill="1" applyBorder="1" applyAlignment="1">
      <alignment horizontal="center" vertical="top" wrapText="1"/>
    </xf>
    <xf numFmtId="0" fontId="39" fillId="10" borderId="21" xfId="0" applyFont="1" applyFill="1" applyBorder="1" applyAlignment="1">
      <alignment horizontal="center" vertical="top"/>
    </xf>
    <xf numFmtId="0" fontId="52" fillId="0" borderId="0" xfId="0" applyFont="1" applyAlignment="1">
      <alignment horizontal="left"/>
    </xf>
    <xf numFmtId="0" fontId="52" fillId="0" borderId="0" xfId="0" applyFont="1" applyAlignment="1">
      <alignment horizontal="center" vertical="center"/>
    </xf>
    <xf numFmtId="0" fontId="52" fillId="0" borderId="0" xfId="0" applyFont="1" applyAlignment="1">
      <alignment horizontal="center"/>
    </xf>
    <xf numFmtId="0" fontId="4" fillId="10" borderId="0" xfId="0" applyFont="1" applyFill="1" applyAlignment="1">
      <alignment horizontal="left"/>
    </xf>
    <xf numFmtId="0" fontId="4" fillId="0" borderId="0" xfId="0" applyFont="1" applyAlignment="1">
      <alignment horizontal="left"/>
    </xf>
    <xf numFmtId="167" fontId="32" fillId="0" borderId="0" xfId="1" applyNumberFormat="1" applyFont="1" applyAlignment="1">
      <alignment horizontal="center"/>
    </xf>
    <xf numFmtId="0" fontId="52" fillId="0" borderId="0" xfId="0" applyFont="1"/>
    <xf numFmtId="0" fontId="4" fillId="10" borderId="0" xfId="0" applyFont="1" applyFill="1"/>
    <xf numFmtId="43" fontId="33" fillId="0" borderId="0" xfId="0" applyNumberFormat="1" applyFont="1" applyAlignment="1">
      <alignment horizontal="center"/>
    </xf>
    <xf numFmtId="43" fontId="53" fillId="0" borderId="0" xfId="1" applyFont="1" applyAlignment="1">
      <alignment horizontal="center"/>
    </xf>
    <xf numFmtId="0" fontId="4" fillId="0" borderId="0" xfId="0" applyFont="1" applyAlignment="1">
      <alignment horizontal="center" vertical="center"/>
    </xf>
    <xf numFmtId="0" fontId="0" fillId="0" borderId="23" xfId="0" applyBorder="1" applyAlignment="1">
      <alignment horizontal="justify" vertical="top" wrapText="1"/>
    </xf>
    <xf numFmtId="0" fontId="15" fillId="0" borderId="21" xfId="0" applyFont="1" applyBorder="1" applyAlignment="1">
      <alignment vertical="top" wrapText="1"/>
    </xf>
    <xf numFmtId="0" fontId="15" fillId="0" borderId="26" xfId="0" applyFont="1" applyBorder="1" applyAlignment="1">
      <alignment horizontal="center" vertical="top" wrapText="1"/>
    </xf>
    <xf numFmtId="0" fontId="15" fillId="0" borderId="24" xfId="0" applyFont="1" applyBorder="1" applyAlignment="1">
      <alignment vertical="top" wrapText="1"/>
    </xf>
    <xf numFmtId="46" fontId="0" fillId="0" borderId="24" xfId="0" applyNumberFormat="1" applyBorder="1" applyAlignment="1">
      <alignment horizontal="center" vertical="top" wrapText="1"/>
    </xf>
    <xf numFmtId="0" fontId="0" fillId="0" borderId="24" xfId="0" applyBorder="1" applyAlignment="1">
      <alignment horizontal="center" vertical="top" wrapText="1"/>
    </xf>
    <xf numFmtId="49" fontId="15" fillId="0" borderId="21" xfId="0" applyNumberFormat="1" applyFont="1" applyBorder="1" applyAlignment="1">
      <alignment horizontal="center" vertical="top" wrapText="1"/>
    </xf>
    <xf numFmtId="0" fontId="0" fillId="0" borderId="21" xfId="0" applyBorder="1" applyAlignment="1">
      <alignment horizontal="center" vertical="top" wrapText="1"/>
    </xf>
    <xf numFmtId="0" fontId="15" fillId="10" borderId="21" xfId="0" applyFont="1" applyFill="1" applyBorder="1" applyAlignment="1">
      <alignment horizontal="center" vertical="center" wrapText="1"/>
    </xf>
    <xf numFmtId="0" fontId="15" fillId="0" borderId="21" xfId="0" applyFont="1" applyBorder="1" applyAlignment="1">
      <alignment horizontal="center" vertical="center" wrapText="1"/>
    </xf>
    <xf numFmtId="0" fontId="0" fillId="0" borderId="21" xfId="0" applyBorder="1" applyAlignment="1">
      <alignment horizontal="justify" vertical="top" wrapText="1"/>
    </xf>
    <xf numFmtId="3" fontId="0" fillId="0" borderId="21" xfId="0" applyNumberFormat="1" applyBorder="1" applyAlignment="1">
      <alignment horizontal="center" vertical="top" wrapText="1"/>
    </xf>
    <xf numFmtId="3" fontId="15" fillId="0" borderId="21" xfId="0" applyNumberFormat="1" applyFont="1" applyBorder="1" applyAlignment="1">
      <alignment horizontal="center" vertical="top" wrapText="1"/>
    </xf>
    <xf numFmtId="164" fontId="15" fillId="0" borderId="21" xfId="0" applyNumberFormat="1" applyFont="1" applyBorder="1" applyAlignment="1">
      <alignment horizontal="center" vertical="top" wrapText="1"/>
    </xf>
    <xf numFmtId="0" fontId="0" fillId="0" borderId="25" xfId="0" applyFont="1" applyBorder="1" applyAlignment="1">
      <alignment horizontal="justify" vertical="top" wrapText="1"/>
    </xf>
    <xf numFmtId="0" fontId="0" fillId="0" borderId="0" xfId="0" applyAlignment="1">
      <alignment horizontal="justify" vertical="top" wrapText="1"/>
    </xf>
    <xf numFmtId="46" fontId="0" fillId="0" borderId="26" xfId="0" applyNumberFormat="1" applyBorder="1" applyAlignment="1">
      <alignment horizontal="center" vertical="top" wrapText="1"/>
    </xf>
    <xf numFmtId="0" fontId="0" fillId="0" borderId="26" xfId="0" applyBorder="1" applyAlignment="1">
      <alignment horizontal="center" vertical="top" wrapText="1"/>
    </xf>
    <xf numFmtId="49" fontId="15" fillId="0" borderId="26" xfId="0" applyNumberFormat="1" applyFont="1" applyBorder="1" applyAlignment="1">
      <alignment horizontal="center" vertical="top" wrapText="1"/>
    </xf>
    <xf numFmtId="0" fontId="0" fillId="0" borderId="23" xfId="0" applyBorder="1" applyAlignment="1">
      <alignment horizontal="justify" vertical="center" wrapText="1"/>
    </xf>
    <xf numFmtId="0" fontId="0" fillId="0" borderId="21" xfId="0" applyBorder="1" applyAlignment="1">
      <alignment horizontal="center" vertical="center" wrapText="1"/>
    </xf>
    <xf numFmtId="0" fontId="18" fillId="0" borderId="21" xfId="0" applyFont="1" applyBorder="1" applyAlignment="1">
      <alignment horizontal="center" vertical="center" wrapText="1"/>
    </xf>
    <xf numFmtId="0" fontId="15" fillId="10" borderId="21" xfId="0" applyFont="1" applyFill="1" applyBorder="1" applyAlignment="1">
      <alignment vertical="center" wrapText="1"/>
    </xf>
    <xf numFmtId="0" fontId="15" fillId="10" borderId="21" xfId="0" applyFont="1" applyFill="1" applyBorder="1" applyAlignment="1">
      <alignment wrapText="1"/>
    </xf>
    <xf numFmtId="3" fontId="0" fillId="10" borderId="21" xfId="0" applyNumberFormat="1" applyFill="1" applyBorder="1" applyAlignment="1">
      <alignment horizontal="center" vertical="center" wrapText="1"/>
    </xf>
    <xf numFmtId="3" fontId="0" fillId="0" borderId="21" xfId="0" applyNumberFormat="1" applyBorder="1" applyAlignment="1">
      <alignment horizontal="center" vertical="center" wrapText="1"/>
    </xf>
    <xf numFmtId="3" fontId="15" fillId="0" borderId="21" xfId="0" applyNumberFormat="1" applyFont="1" applyBorder="1" applyAlignment="1">
      <alignment horizontal="center" vertical="center" wrapText="1"/>
    </xf>
    <xf numFmtId="164" fontId="15" fillId="0" borderId="21" xfId="0" applyNumberFormat="1" applyFont="1" applyBorder="1" applyAlignment="1">
      <alignment horizontal="center" vertical="center" wrapText="1"/>
    </xf>
    <xf numFmtId="0" fontId="0" fillId="0" borderId="25" xfId="0" applyFont="1" applyBorder="1" applyAlignment="1">
      <alignment horizontal="justify" vertical="center" wrapText="1"/>
    </xf>
    <xf numFmtId="0" fontId="0" fillId="0" borderId="0" xfId="0" applyAlignment="1">
      <alignment horizontal="justify" vertical="center" wrapText="1"/>
    </xf>
    <xf numFmtId="0" fontId="18" fillId="0" borderId="21" xfId="0" applyFont="1" applyBorder="1" applyAlignment="1">
      <alignment horizontal="center"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0" fontId="2" fillId="10" borderId="0" xfId="0" applyFont="1" applyFill="1" applyAlignment="1">
      <alignment vertical="top" wrapText="1"/>
    </xf>
    <xf numFmtId="0" fontId="21" fillId="0" borderId="1" xfId="0" applyFont="1" applyBorder="1" applyAlignment="1">
      <alignment vertical="center"/>
    </xf>
    <xf numFmtId="0" fontId="14" fillId="0" borderId="2" xfId="0" applyFont="1" applyBorder="1" applyAlignment="1">
      <alignment vertical="top"/>
    </xf>
    <xf numFmtId="0" fontId="14" fillId="0" borderId="3" xfId="0" applyFont="1" applyBorder="1" applyAlignment="1">
      <alignment vertical="top"/>
    </xf>
    <xf numFmtId="0" fontId="24" fillId="8" borderId="11"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9" fillId="9" borderId="31"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3"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4" fillId="8" borderId="28" xfId="0" applyFont="1" applyFill="1" applyBorder="1" applyAlignment="1">
      <alignment horizontal="center" vertical="center" wrapText="1"/>
    </xf>
    <xf numFmtId="0" fontId="24" fillId="8" borderId="2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9" fillId="7" borderId="8" xfId="0" applyFont="1" applyFill="1" applyBorder="1" applyAlignment="1">
      <alignment horizontal="right" vertical="center" wrapText="1"/>
    </xf>
    <xf numFmtId="0" fontId="9" fillId="7" borderId="10" xfId="0" applyFont="1" applyFill="1" applyBorder="1" applyAlignment="1">
      <alignment horizontal="right"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6" borderId="0" xfId="0" applyFont="1" applyFill="1" applyAlignment="1">
      <alignment horizontal="center" vertical="center"/>
    </xf>
    <xf numFmtId="0" fontId="9" fillId="6" borderId="9" xfId="0" applyFont="1" applyFill="1" applyBorder="1" applyAlignment="1">
      <alignment horizontal="center" vertical="center"/>
    </xf>
    <xf numFmtId="0" fontId="3" fillId="0" borderId="0" xfId="0" applyFont="1" applyAlignment="1">
      <alignment horizontal="center"/>
    </xf>
    <xf numFmtId="0" fontId="19" fillId="0" borderId="0" xfId="0" applyFont="1" applyAlignment="1">
      <alignment horizontal="center" vertical="center" wrapText="1"/>
    </xf>
    <xf numFmtId="0" fontId="38" fillId="8" borderId="8"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5" xfId="0" applyFont="1" applyFill="1" applyBorder="1" applyAlignment="1">
      <alignment horizontal="center" vertical="center" wrapText="1"/>
    </xf>
    <xf numFmtId="0" fontId="38" fillId="8" borderId="40" xfId="0" applyFont="1" applyFill="1" applyBorder="1" applyAlignment="1">
      <alignment horizontal="center" vertical="center" wrapText="1"/>
    </xf>
    <xf numFmtId="0" fontId="38" fillId="8" borderId="36" xfId="0" applyFont="1" applyFill="1" applyBorder="1" applyAlignment="1">
      <alignment horizontal="center" vertical="center" wrapText="1"/>
    </xf>
    <xf numFmtId="0" fontId="38" fillId="8" borderId="37" xfId="0" applyFont="1" applyFill="1" applyBorder="1" applyAlignment="1">
      <alignment horizontal="center" vertical="center" wrapText="1"/>
    </xf>
    <xf numFmtId="0" fontId="38" fillId="8" borderId="38"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8" fillId="8" borderId="34"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38" fillId="8" borderId="14"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8" borderId="16"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8" fillId="7" borderId="10" xfId="0" applyFont="1" applyFill="1" applyBorder="1" applyAlignment="1">
      <alignment horizontal="center" vertical="center" wrapText="1"/>
    </xf>
    <xf numFmtId="0" fontId="38" fillId="7" borderId="35"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38" fillId="7" borderId="14" xfId="0" applyFont="1" applyFill="1" applyBorder="1" applyAlignment="1">
      <alignment horizontal="center" vertical="center" wrapText="1"/>
    </xf>
    <xf numFmtId="0" fontId="38" fillId="7" borderId="16" xfId="0" applyFont="1" applyFill="1" applyBorder="1" applyAlignment="1">
      <alignment horizontal="center" vertical="center" wrapText="1"/>
    </xf>
    <xf numFmtId="0" fontId="35" fillId="0" borderId="1" xfId="0" applyFont="1" applyBorder="1" applyAlignment="1">
      <alignment horizontal="left" vertical="center"/>
    </xf>
    <xf numFmtId="0" fontId="35" fillId="0" borderId="2" xfId="0" applyFont="1" applyBorder="1" applyAlignment="1">
      <alignment horizontal="left" vertical="center"/>
    </xf>
    <xf numFmtId="0" fontId="36" fillId="0" borderId="1" xfId="0" applyFont="1" applyBorder="1" applyAlignment="1">
      <alignment horizontal="left" vertical="top"/>
    </xf>
    <xf numFmtId="0" fontId="36" fillId="0" borderId="2" xfId="0" applyFont="1" applyBorder="1" applyAlignment="1">
      <alignment horizontal="left" vertical="top"/>
    </xf>
    <xf numFmtId="0" fontId="36" fillId="0" borderId="3" xfId="0" applyFont="1" applyBorder="1" applyAlignment="1">
      <alignment horizontal="left" vertical="top"/>
    </xf>
    <xf numFmtId="0" fontId="37" fillId="2"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37" fillId="4" borderId="6" xfId="0" applyFont="1" applyFill="1" applyBorder="1" applyAlignment="1">
      <alignment horizontal="center" vertical="center" wrapText="1"/>
    </xf>
    <xf numFmtId="0" fontId="35" fillId="6" borderId="5" xfId="0" applyFont="1" applyFill="1" applyBorder="1" applyAlignment="1">
      <alignment horizontal="center" vertical="center"/>
    </xf>
    <xf numFmtId="0" fontId="35" fillId="6" borderId="9" xfId="0" applyFont="1" applyFill="1" applyBorder="1" applyAlignment="1">
      <alignment horizontal="center" vertical="center"/>
    </xf>
    <xf numFmtId="0" fontId="35" fillId="6" borderId="0" xfId="0" applyFont="1" applyFill="1" applyAlignment="1">
      <alignment horizontal="center" vertical="center"/>
    </xf>
    <xf numFmtId="0" fontId="38" fillId="7" borderId="0" xfId="0" applyFont="1" applyFill="1" applyAlignment="1">
      <alignment horizontal="center" vertical="center" wrapText="1"/>
    </xf>
    <xf numFmtId="0" fontId="38" fillId="7" borderId="15" xfId="0" applyFont="1" applyFill="1" applyBorder="1" applyAlignment="1">
      <alignment horizontal="center" vertical="center" wrapText="1"/>
    </xf>
    <xf numFmtId="0" fontId="34" fillId="0" borderId="0" xfId="0" applyFont="1" applyAlignment="1">
      <alignment horizontal="center" vertical="center" wrapText="1"/>
    </xf>
    <xf numFmtId="0" fontId="14" fillId="8" borderId="8"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3" fillId="0" borderId="10" xfId="0" applyFont="1" applyBorder="1" applyAlignment="1">
      <alignment horizontal="center" vertical="center" wrapText="1"/>
    </xf>
    <xf numFmtId="0" fontId="11" fillId="7" borderId="18" xfId="0" applyFont="1" applyFill="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8" fillId="3" borderId="6" xfId="0" applyFont="1" applyFill="1" applyBorder="1" applyAlignment="1">
      <alignment horizontal="center" vertical="center" wrapText="1"/>
    </xf>
    <xf numFmtId="0" fontId="0" fillId="0" borderId="6" xfId="0" applyBorder="1" applyAlignment="1">
      <alignment horizontal="center" vertical="center" wrapText="1"/>
    </xf>
    <xf numFmtId="0" fontId="10" fillId="6" borderId="0" xfId="0" applyFont="1" applyFill="1" applyAlignment="1">
      <alignment horizontal="center" vertical="center"/>
    </xf>
    <xf numFmtId="0" fontId="10" fillId="6" borderId="9" xfId="0" applyFont="1" applyFill="1" applyBorder="1" applyAlignment="1">
      <alignment horizontal="center" vertical="center"/>
    </xf>
    <xf numFmtId="0" fontId="21" fillId="0" borderId="42" xfId="0" applyFont="1"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51" xfId="0" applyFont="1" applyBorder="1" applyAlignment="1">
      <alignment horizontal="left" vertical="center"/>
    </xf>
    <xf numFmtId="0" fontId="21" fillId="0" borderId="46" xfId="0" applyFont="1" applyBorder="1" applyAlignment="1">
      <alignment horizontal="left" vertical="center"/>
    </xf>
    <xf numFmtId="0" fontId="21" fillId="0" borderId="52" xfId="0" applyFont="1" applyBorder="1" applyAlignment="1">
      <alignment horizontal="left" vertical="center"/>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6" fillId="8" borderId="13"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7" xfId="0" applyFont="1" applyFill="1" applyBorder="1" applyAlignment="1">
      <alignment horizontal="center" vertical="center" wrapText="1"/>
    </xf>
    <xf numFmtId="0" fontId="38" fillId="8" borderId="47" xfId="0" applyFont="1" applyFill="1" applyBorder="1" applyAlignment="1">
      <alignment horizontal="center" vertical="center" wrapText="1"/>
    </xf>
    <xf numFmtId="0" fontId="38" fillId="8" borderId="48" xfId="0" applyFont="1" applyFill="1" applyBorder="1" applyAlignment="1">
      <alignment horizontal="center" vertical="center" wrapText="1"/>
    </xf>
    <xf numFmtId="0" fontId="38" fillId="8" borderId="50" xfId="0" applyFont="1" applyFill="1" applyBorder="1" applyAlignment="1">
      <alignment horizontal="center" vertical="center" wrapText="1"/>
    </xf>
    <xf numFmtId="0" fontId="38" fillId="8" borderId="49" xfId="0" applyFont="1" applyFill="1" applyBorder="1" applyAlignment="1">
      <alignment horizontal="center" vertical="center" wrapText="1"/>
    </xf>
    <xf numFmtId="0" fontId="44" fillId="7" borderId="8"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40" xfId="0" applyFont="1" applyFill="1" applyBorder="1" applyAlignment="1">
      <alignment horizontal="center" vertical="center" wrapText="1"/>
    </xf>
    <xf numFmtId="0" fontId="44" fillId="7" borderId="35" xfId="0" applyFont="1" applyFill="1" applyBorder="1" applyAlignment="1">
      <alignment horizontal="center" vertical="center" wrapText="1"/>
    </xf>
    <xf numFmtId="0" fontId="8" fillId="0" borderId="41" xfId="0" applyFont="1" applyBorder="1" applyAlignment="1">
      <alignment horizontal="center" vertical="center" wrapText="1"/>
    </xf>
    <xf numFmtId="0" fontId="41" fillId="0" borderId="42" xfId="0" applyFont="1" applyBorder="1" applyAlignment="1">
      <alignment horizontal="left" vertical="top"/>
    </xf>
    <xf numFmtId="0" fontId="41" fillId="0" borderId="43" xfId="0" applyFont="1" applyBorder="1" applyAlignment="1">
      <alignment horizontal="left" vertical="top"/>
    </xf>
    <xf numFmtId="0" fontId="41" fillId="0" borderId="44" xfId="0" applyFont="1" applyBorder="1" applyAlignment="1">
      <alignment horizontal="left" vertical="top"/>
    </xf>
    <xf numFmtId="0" fontId="37" fillId="2" borderId="4"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0" fillId="0" borderId="7" xfId="0" applyBorder="1" applyAlignment="1">
      <alignment horizontal="center" vertical="center" wrapText="1"/>
    </xf>
    <xf numFmtId="0" fontId="37" fillId="4" borderId="45" xfId="0" applyFont="1" applyFill="1" applyBorder="1" applyAlignment="1">
      <alignment horizontal="center" vertical="center" wrapText="1"/>
    </xf>
    <xf numFmtId="0" fontId="0" fillId="4" borderId="7" xfId="0" applyFill="1" applyBorder="1" applyAlignment="1">
      <alignment horizontal="center" vertical="center" wrapText="1"/>
    </xf>
    <xf numFmtId="0" fontId="44" fillId="6" borderId="4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0" xfId="0" applyFont="1" applyFill="1" applyAlignment="1">
      <alignment horizontal="center" vertical="center"/>
    </xf>
    <xf numFmtId="0" fontId="0" fillId="0" borderId="24" xfId="0" applyBorder="1" applyAlignment="1">
      <alignment horizontal="center" vertical="top" wrapText="1"/>
    </xf>
    <xf numFmtId="0" fontId="0" fillId="0" borderId="26" xfId="0" applyBorder="1" applyAlignment="1">
      <alignment horizontal="center" vertical="top" wrapText="1"/>
    </xf>
    <xf numFmtId="0" fontId="15" fillId="10" borderId="24" xfId="0" applyFont="1" applyFill="1" applyBorder="1" applyAlignment="1">
      <alignment horizontal="justify" vertical="top" wrapText="1"/>
    </xf>
    <xf numFmtId="0" fontId="0" fillId="0" borderId="26" xfId="0" applyBorder="1" applyAlignment="1">
      <alignment horizontal="justify" vertical="top" wrapText="1"/>
    </xf>
    <xf numFmtId="0" fontId="11" fillId="7" borderId="40" xfId="0" applyFont="1" applyFill="1" applyBorder="1" applyAlignment="1">
      <alignment horizontal="center" vertical="center" wrapText="1"/>
    </xf>
    <xf numFmtId="0" fontId="8" fillId="3" borderId="9"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12</xdr:col>
      <xdr:colOff>2849564</xdr:colOff>
      <xdr:row>0</xdr:row>
      <xdr:rowOff>0</xdr:rowOff>
    </xdr:from>
    <xdr:to>
      <xdr:col>16</xdr:col>
      <xdr:colOff>3111500</xdr:colOff>
      <xdr:row>1</xdr:row>
      <xdr:rowOff>1092200</xdr:rowOff>
    </xdr:to>
    <xdr:pic>
      <xdr:nvPicPr>
        <xdr:cNvPr id="2" name="Imagen 1" descr="Texto&#10;&#10;Descripción generada automáticamente">
          <a:extLst>
            <a:ext uri="{FF2B5EF4-FFF2-40B4-BE49-F238E27FC236}">
              <a16:creationId xmlns:a16="http://schemas.microsoft.com/office/drawing/2014/main" id="{6009D976-5AED-4749-A02C-17C86634C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74814" y="0"/>
          <a:ext cx="10771186" cy="1552575"/>
        </a:xfrm>
        <a:prstGeom prst="rect">
          <a:avLst/>
        </a:prstGeom>
      </xdr:spPr>
    </xdr:pic>
    <xdr:clientData/>
  </xdr:twoCellAnchor>
  <xdr:twoCellAnchor editAs="oneCell">
    <xdr:from>
      <xdr:col>9</xdr:col>
      <xdr:colOff>1079500</xdr:colOff>
      <xdr:row>0</xdr:row>
      <xdr:rowOff>15875</xdr:rowOff>
    </xdr:from>
    <xdr:to>
      <xdr:col>12</xdr:col>
      <xdr:colOff>1646060</xdr:colOff>
      <xdr:row>1</xdr:row>
      <xdr:rowOff>1222375</xdr:rowOff>
    </xdr:to>
    <xdr:pic>
      <xdr:nvPicPr>
        <xdr:cNvPr id="3" name="Imagen 2">
          <a:extLst>
            <a:ext uri="{FF2B5EF4-FFF2-40B4-BE49-F238E27FC236}">
              <a16:creationId xmlns:a16="http://schemas.microsoft.com/office/drawing/2014/main" id="{3D5933DF-6F6D-4733-AEC2-F00B0257BF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28702000" y="15875"/>
          <a:ext cx="9869310" cy="16668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533062</xdr:colOff>
      <xdr:row>0</xdr:row>
      <xdr:rowOff>394566</xdr:rowOff>
    </xdr:from>
    <xdr:to>
      <xdr:col>18</xdr:col>
      <xdr:colOff>1532058</xdr:colOff>
      <xdr:row>0</xdr:row>
      <xdr:rowOff>1828800</xdr:rowOff>
    </xdr:to>
    <xdr:pic>
      <xdr:nvPicPr>
        <xdr:cNvPr id="2" name="Imagen 1" descr="Texto&#10;&#10;Descripción generada automáticamente">
          <a:extLst>
            <a:ext uri="{FF2B5EF4-FFF2-40B4-BE49-F238E27FC236}">
              <a16:creationId xmlns:a16="http://schemas.microsoft.com/office/drawing/2014/main" id="{847954D8-239E-4C0F-B35E-B5DB63F337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34462" y="394566"/>
          <a:ext cx="8491996" cy="1434234"/>
        </a:xfrm>
        <a:prstGeom prst="rect">
          <a:avLst/>
        </a:prstGeom>
      </xdr:spPr>
    </xdr:pic>
    <xdr:clientData/>
  </xdr:twoCellAnchor>
  <xdr:twoCellAnchor editAs="oneCell">
    <xdr:from>
      <xdr:col>11</xdr:col>
      <xdr:colOff>101601</xdr:colOff>
      <xdr:row>0</xdr:row>
      <xdr:rowOff>1</xdr:rowOff>
    </xdr:from>
    <xdr:to>
      <xdr:col>15</xdr:col>
      <xdr:colOff>2175755</xdr:colOff>
      <xdr:row>0</xdr:row>
      <xdr:rowOff>1828800</xdr:rowOff>
    </xdr:to>
    <xdr:pic>
      <xdr:nvPicPr>
        <xdr:cNvPr id="3" name="Imagen 2">
          <a:extLst>
            <a:ext uri="{FF2B5EF4-FFF2-40B4-BE49-F238E27FC236}">
              <a16:creationId xmlns:a16="http://schemas.microsoft.com/office/drawing/2014/main" id="{25F77354-8B6A-49F4-8EDC-85FDD23BC7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25044401" y="1"/>
          <a:ext cx="9897354" cy="182879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3712449</xdr:colOff>
      <xdr:row>0</xdr:row>
      <xdr:rowOff>0</xdr:rowOff>
    </xdr:from>
    <xdr:to>
      <xdr:col>21</xdr:col>
      <xdr:colOff>712282</xdr:colOff>
      <xdr:row>0</xdr:row>
      <xdr:rowOff>1365250</xdr:rowOff>
    </xdr:to>
    <xdr:pic>
      <xdr:nvPicPr>
        <xdr:cNvPr id="2" name="Imagen 1" descr="Texto&#10;&#10;Descripción generada automáticamente">
          <a:extLst>
            <a:ext uri="{FF2B5EF4-FFF2-40B4-BE49-F238E27FC236}">
              <a16:creationId xmlns:a16="http://schemas.microsoft.com/office/drawing/2014/main" id="{68A52938-C28D-49A0-B5D5-B0C17904A5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018949" y="0"/>
          <a:ext cx="13779708" cy="1365250"/>
        </a:xfrm>
        <a:prstGeom prst="rect">
          <a:avLst/>
        </a:prstGeom>
      </xdr:spPr>
    </xdr:pic>
    <xdr:clientData/>
  </xdr:twoCellAnchor>
  <xdr:twoCellAnchor editAs="oneCell">
    <xdr:from>
      <xdr:col>12</xdr:col>
      <xdr:colOff>1666875</xdr:colOff>
      <xdr:row>0</xdr:row>
      <xdr:rowOff>1</xdr:rowOff>
    </xdr:from>
    <xdr:to>
      <xdr:col>16</xdr:col>
      <xdr:colOff>1278183</xdr:colOff>
      <xdr:row>0</xdr:row>
      <xdr:rowOff>1206501</xdr:rowOff>
    </xdr:to>
    <xdr:pic>
      <xdr:nvPicPr>
        <xdr:cNvPr id="3" name="Imagen 2">
          <a:extLst>
            <a:ext uri="{FF2B5EF4-FFF2-40B4-BE49-F238E27FC236}">
              <a16:creationId xmlns:a16="http://schemas.microsoft.com/office/drawing/2014/main" id="{63907B31-A932-4E46-A953-C56A6BABBB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30464125" y="1"/>
          <a:ext cx="10120558" cy="12065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914977</xdr:colOff>
      <xdr:row>1</xdr:row>
      <xdr:rowOff>285750</xdr:rowOff>
    </xdr:from>
    <xdr:to>
      <xdr:col>18</xdr:col>
      <xdr:colOff>927823</xdr:colOff>
      <xdr:row>1</xdr:row>
      <xdr:rowOff>1346489</xdr:rowOff>
    </xdr:to>
    <xdr:pic>
      <xdr:nvPicPr>
        <xdr:cNvPr id="2" name="Imagen 1" descr="Texto&#10;&#10;Descripción generada automáticamente">
          <a:extLst>
            <a:ext uri="{FF2B5EF4-FFF2-40B4-BE49-F238E27FC236}">
              <a16:creationId xmlns:a16="http://schemas.microsoft.com/office/drawing/2014/main" id="{3CD8BCB6-8957-4ACB-93FA-0F1DBA5D5C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90602" y="1000125"/>
          <a:ext cx="6537471" cy="1060739"/>
        </a:xfrm>
        <a:prstGeom prst="rect">
          <a:avLst/>
        </a:prstGeom>
      </xdr:spPr>
    </xdr:pic>
    <xdr:clientData/>
  </xdr:twoCellAnchor>
  <xdr:twoCellAnchor editAs="oneCell">
    <xdr:from>
      <xdr:col>10</xdr:col>
      <xdr:colOff>987137</xdr:colOff>
      <xdr:row>1</xdr:row>
      <xdr:rowOff>228023</xdr:rowOff>
    </xdr:from>
    <xdr:to>
      <xdr:col>14</xdr:col>
      <xdr:colOff>261217</xdr:colOff>
      <xdr:row>1</xdr:row>
      <xdr:rowOff>1444625</xdr:rowOff>
    </xdr:to>
    <xdr:pic>
      <xdr:nvPicPr>
        <xdr:cNvPr id="3" name="Imagen 2">
          <a:extLst>
            <a:ext uri="{FF2B5EF4-FFF2-40B4-BE49-F238E27FC236}">
              <a16:creationId xmlns:a16="http://schemas.microsoft.com/office/drawing/2014/main" id="{E1F9392D-C44E-4388-91B8-FEA8E18639B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13591887" y="228023"/>
          <a:ext cx="6576580" cy="1216602"/>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1262064</xdr:colOff>
      <xdr:row>0</xdr:row>
      <xdr:rowOff>635001</xdr:rowOff>
    </xdr:from>
    <xdr:to>
      <xdr:col>18</xdr:col>
      <xdr:colOff>3062289</xdr:colOff>
      <xdr:row>0</xdr:row>
      <xdr:rowOff>2540001</xdr:rowOff>
    </xdr:to>
    <xdr:pic>
      <xdr:nvPicPr>
        <xdr:cNvPr id="2" name="Imagen 1" descr="Texto&#10;&#10;Descripción generada automáticamente">
          <a:extLst>
            <a:ext uri="{FF2B5EF4-FFF2-40B4-BE49-F238E27FC236}">
              <a16:creationId xmlns:a16="http://schemas.microsoft.com/office/drawing/2014/main" id="{55C9B8E9-A32C-468F-A352-B6E8D424A1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38064" y="635001"/>
          <a:ext cx="16849725" cy="1905000"/>
        </a:xfrm>
        <a:prstGeom prst="rect">
          <a:avLst/>
        </a:prstGeom>
      </xdr:spPr>
    </xdr:pic>
    <xdr:clientData/>
  </xdr:twoCellAnchor>
  <xdr:twoCellAnchor editAs="oneCell">
    <xdr:from>
      <xdr:col>7</xdr:col>
      <xdr:colOff>2108200</xdr:colOff>
      <xdr:row>0</xdr:row>
      <xdr:rowOff>63501</xdr:rowOff>
    </xdr:from>
    <xdr:to>
      <xdr:col>11</xdr:col>
      <xdr:colOff>2459282</xdr:colOff>
      <xdr:row>0</xdr:row>
      <xdr:rowOff>2730500</xdr:rowOff>
    </xdr:to>
    <xdr:pic>
      <xdr:nvPicPr>
        <xdr:cNvPr id="3" name="Imagen 2">
          <a:extLst>
            <a:ext uri="{FF2B5EF4-FFF2-40B4-BE49-F238E27FC236}">
              <a16:creationId xmlns:a16="http://schemas.microsoft.com/office/drawing/2014/main" id="{2504F248-BEC8-4784-AC32-B58DDFB8AB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0" t="6428" r="59886" b="11072"/>
        <a:stretch/>
      </xdr:blipFill>
      <xdr:spPr bwMode="auto">
        <a:xfrm>
          <a:off x="22682200" y="63501"/>
          <a:ext cx="10130082" cy="266699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A531-DE74-4CEF-9FD3-4062E1EB2925}">
  <dimension ref="A2:AD21"/>
  <sheetViews>
    <sheetView showGridLines="0" tabSelected="1" topLeftCell="T14" zoomScale="70" zoomScaleNormal="70" workbookViewId="0">
      <selection activeCell="Z16" sqref="Z16"/>
    </sheetView>
  </sheetViews>
  <sheetFormatPr baseColWidth="10" defaultColWidth="11.54296875" defaultRowHeight="36.5" x14ac:dyDescent="0.75"/>
  <cols>
    <col min="1" max="1" width="69.36328125" style="1" customWidth="1"/>
    <col min="2" max="2" width="52.453125" style="1" customWidth="1"/>
    <col min="3" max="4" width="60.54296875" style="1" customWidth="1"/>
    <col min="5" max="5" width="23.453125" style="1" customWidth="1"/>
    <col min="6" max="6" width="34.81640625" style="1" customWidth="1"/>
    <col min="7" max="7" width="49.453125" style="1" customWidth="1"/>
    <col min="8" max="8" width="38.54296875" style="1" customWidth="1"/>
    <col min="9" max="9" width="23.1796875" style="1" customWidth="1"/>
    <col min="10" max="10" width="28.54296875" style="1" customWidth="1"/>
    <col min="11" max="11" width="59.1796875" style="1" customWidth="1"/>
    <col min="12" max="13" width="45.54296875" style="1" customWidth="1"/>
    <col min="14" max="14" width="28.1796875" style="74" customWidth="1"/>
    <col min="15" max="15" width="20.81640625" style="74" customWidth="1"/>
    <col min="16" max="16" width="55.81640625" style="1" customWidth="1"/>
    <col min="17" max="17" width="56.54296875" style="1" customWidth="1"/>
    <col min="18" max="18" width="39.54296875" style="1" customWidth="1"/>
    <col min="19" max="19" width="43.81640625" style="1" customWidth="1"/>
    <col min="20" max="20" width="36.1796875" style="1" customWidth="1"/>
    <col min="21" max="21" width="41.453125" style="1" customWidth="1"/>
    <col min="22" max="22" width="44.54296875" style="1" customWidth="1"/>
    <col min="23" max="23" width="27" style="1" customWidth="1"/>
    <col min="24" max="24" width="22.81640625" style="1" customWidth="1"/>
    <col min="25" max="27" width="21.453125" style="1" customWidth="1"/>
    <col min="28" max="28" width="22" style="1" customWidth="1"/>
    <col min="29" max="29" width="31.1796875" style="1" customWidth="1"/>
    <col min="30" max="30" width="84.54296875" style="1" customWidth="1"/>
    <col min="31" max="16384" width="11.54296875" style="1"/>
  </cols>
  <sheetData>
    <row r="2" spans="1:30" ht="152.5" customHeight="1" x14ac:dyDescent="0.75">
      <c r="A2" s="220"/>
      <c r="B2" s="220"/>
      <c r="C2" s="220"/>
      <c r="D2" s="220"/>
      <c r="E2" s="220"/>
      <c r="F2" s="220"/>
      <c r="G2" s="220"/>
      <c r="H2" s="220"/>
      <c r="I2" s="220"/>
      <c r="J2" s="220"/>
      <c r="K2" s="220"/>
      <c r="L2" s="220"/>
      <c r="M2" s="220"/>
      <c r="N2" s="220"/>
      <c r="O2" s="220"/>
      <c r="P2" s="220"/>
      <c r="Q2" s="220"/>
      <c r="R2" s="220"/>
      <c r="S2" s="220"/>
      <c r="T2" s="220"/>
      <c r="U2" s="220"/>
      <c r="V2" s="220"/>
      <c r="W2" s="220"/>
    </row>
    <row r="3" spans="1:30" ht="37" thickBot="1" x14ac:dyDescent="0.8">
      <c r="A3" s="221" t="s">
        <v>101</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row>
    <row r="4" spans="1:30" s="6" customFormat="1" ht="26" thickBot="1" x14ac:dyDescent="0.55000000000000004">
      <c r="A4" s="186" t="s">
        <v>102</v>
      </c>
      <c r="B4" s="187" t="s">
        <v>103</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8"/>
    </row>
    <row r="5" spans="1:30" s="6" customFormat="1" ht="26" thickBot="1" x14ac:dyDescent="0.55000000000000004">
      <c r="A5" s="186" t="s">
        <v>104</v>
      </c>
      <c r="B5" s="187" t="s">
        <v>105</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8"/>
    </row>
    <row r="6" spans="1:30" s="6" customFormat="1" ht="26" thickBot="1" x14ac:dyDescent="0.55000000000000004">
      <c r="A6" s="186" t="s">
        <v>106</v>
      </c>
      <c r="B6" s="187" t="s">
        <v>107</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8"/>
    </row>
    <row r="7" spans="1:30" s="49" customFormat="1" ht="35" thickBot="1" x14ac:dyDescent="0.65">
      <c r="A7" s="213" t="s">
        <v>4</v>
      </c>
      <c r="B7" s="214"/>
      <c r="C7" s="215" t="s">
        <v>5</v>
      </c>
      <c r="D7" s="215"/>
      <c r="E7" s="215"/>
      <c r="F7" s="216"/>
      <c r="G7" s="216"/>
      <c r="H7" s="216"/>
      <c r="I7" s="216"/>
      <c r="J7" s="216"/>
      <c r="K7" s="217" t="s">
        <v>6</v>
      </c>
      <c r="L7" s="217"/>
      <c r="M7" s="217"/>
      <c r="N7" s="217"/>
      <c r="O7" s="217"/>
      <c r="P7" s="5" t="s">
        <v>7</v>
      </c>
      <c r="Q7" s="218" t="s">
        <v>8</v>
      </c>
      <c r="R7" s="218"/>
      <c r="S7" s="218"/>
      <c r="T7" s="218"/>
      <c r="U7" s="218"/>
      <c r="V7" s="218"/>
      <c r="W7" s="218"/>
      <c r="X7" s="218"/>
      <c r="Y7" s="218"/>
      <c r="Z7" s="218"/>
      <c r="AA7" s="218"/>
      <c r="AB7" s="218"/>
      <c r="AC7" s="218"/>
      <c r="AD7" s="218"/>
    </row>
    <row r="8" spans="1:30" ht="37.5" thickTop="1" thickBot="1" x14ac:dyDescent="0.8">
      <c r="A8" s="208" t="s">
        <v>9</v>
      </c>
      <c r="B8" s="208" t="s">
        <v>10</v>
      </c>
      <c r="C8" s="208" t="s">
        <v>11</v>
      </c>
      <c r="D8" s="208" t="s">
        <v>12</v>
      </c>
      <c r="E8" s="208" t="s">
        <v>13</v>
      </c>
      <c r="F8" s="208" t="s">
        <v>14</v>
      </c>
      <c r="G8" s="208" t="s">
        <v>15</v>
      </c>
      <c r="H8" s="208" t="s">
        <v>16</v>
      </c>
      <c r="I8" s="208" t="s">
        <v>17</v>
      </c>
      <c r="J8" s="208" t="s">
        <v>18</v>
      </c>
      <c r="K8" s="208" t="s">
        <v>19</v>
      </c>
      <c r="L8" s="208" t="s">
        <v>20</v>
      </c>
      <c r="M8" s="208" t="s">
        <v>16</v>
      </c>
      <c r="N8" s="211" t="s">
        <v>21</v>
      </c>
      <c r="O8" s="208" t="s">
        <v>22</v>
      </c>
      <c r="P8" s="208" t="s">
        <v>23</v>
      </c>
      <c r="Q8" s="219"/>
      <c r="R8" s="219"/>
      <c r="S8" s="219"/>
      <c r="T8" s="219"/>
      <c r="U8" s="219"/>
      <c r="V8" s="219"/>
      <c r="W8" s="219"/>
      <c r="X8" s="219"/>
      <c r="Y8" s="219"/>
      <c r="Z8" s="219"/>
      <c r="AA8" s="219"/>
      <c r="AB8" s="219"/>
      <c r="AC8" s="219"/>
      <c r="AD8" s="219"/>
    </row>
    <row r="9" spans="1:30" ht="65" thickTop="1" thickBot="1" x14ac:dyDescent="0.8">
      <c r="A9" s="209"/>
      <c r="B9" s="209"/>
      <c r="C9" s="209"/>
      <c r="D9" s="209"/>
      <c r="E9" s="209"/>
      <c r="F9" s="209"/>
      <c r="G9" s="209"/>
      <c r="H9" s="209"/>
      <c r="I9" s="209"/>
      <c r="J9" s="209"/>
      <c r="K9" s="209"/>
      <c r="L9" s="209"/>
      <c r="M9" s="210"/>
      <c r="N9" s="212"/>
      <c r="O9" s="209"/>
      <c r="P9" s="209"/>
      <c r="Q9" s="202" t="s">
        <v>24</v>
      </c>
      <c r="R9" s="193" t="s">
        <v>25</v>
      </c>
      <c r="S9" s="203" t="s">
        <v>26</v>
      </c>
      <c r="T9" s="204"/>
      <c r="U9" s="50" t="s">
        <v>27</v>
      </c>
      <c r="V9" s="193" t="s">
        <v>28</v>
      </c>
      <c r="W9" s="193" t="s">
        <v>29</v>
      </c>
      <c r="X9" s="205" t="s">
        <v>30</v>
      </c>
      <c r="Y9" s="206"/>
      <c r="Z9" s="206"/>
      <c r="AA9" s="207"/>
      <c r="AB9" s="189" t="s">
        <v>108</v>
      </c>
      <c r="AC9" s="190"/>
      <c r="AD9" s="193" t="s">
        <v>32</v>
      </c>
    </row>
    <row r="10" spans="1:30" ht="37" hidden="1" thickBot="1" x14ac:dyDescent="0.8">
      <c r="A10" s="209"/>
      <c r="B10" s="209"/>
      <c r="C10" s="209"/>
      <c r="D10" s="209"/>
      <c r="E10" s="209"/>
      <c r="F10" s="209" t="s">
        <v>14</v>
      </c>
      <c r="G10" s="209"/>
      <c r="H10" s="209"/>
      <c r="I10" s="209"/>
      <c r="J10" s="51"/>
      <c r="K10" s="209"/>
      <c r="L10" s="209"/>
      <c r="M10" s="210"/>
      <c r="N10" s="212"/>
      <c r="O10" s="51"/>
      <c r="P10" s="209"/>
      <c r="Q10" s="195"/>
      <c r="R10" s="194"/>
      <c r="S10" s="195" t="s">
        <v>33</v>
      </c>
      <c r="T10" s="195" t="s">
        <v>34</v>
      </c>
      <c r="U10" s="195" t="s">
        <v>35</v>
      </c>
      <c r="V10" s="194"/>
      <c r="W10" s="194"/>
      <c r="X10" s="52"/>
      <c r="Y10" s="52"/>
      <c r="Z10" s="52"/>
      <c r="AA10" s="53"/>
      <c r="AB10" s="191"/>
      <c r="AC10" s="192"/>
      <c r="AD10" s="194"/>
    </row>
    <row r="11" spans="1:30" ht="37.5" hidden="1" thickTop="1" thickBot="1" x14ac:dyDescent="0.8">
      <c r="A11" s="209"/>
      <c r="B11" s="209"/>
      <c r="C11" s="209"/>
      <c r="D11" s="209"/>
      <c r="E11" s="209"/>
      <c r="F11" s="209"/>
      <c r="G11" s="209"/>
      <c r="H11" s="209"/>
      <c r="I11" s="209"/>
      <c r="J11" s="51"/>
      <c r="K11" s="209"/>
      <c r="L11" s="209"/>
      <c r="M11" s="210"/>
      <c r="N11" s="212"/>
      <c r="O11" s="51"/>
      <c r="P11" s="209"/>
      <c r="Q11" s="195"/>
      <c r="R11" s="194"/>
      <c r="S11" s="195"/>
      <c r="T11" s="195"/>
      <c r="U11" s="195"/>
      <c r="V11" s="194"/>
      <c r="W11" s="194"/>
      <c r="X11" s="54"/>
      <c r="Y11" s="54"/>
      <c r="Z11" s="54"/>
      <c r="AA11" s="55"/>
      <c r="AB11" s="193" t="s">
        <v>36</v>
      </c>
      <c r="AC11" s="194" t="s">
        <v>37</v>
      </c>
      <c r="AD11" s="194"/>
    </row>
    <row r="12" spans="1:30" ht="37.5" hidden="1" thickTop="1" thickBot="1" x14ac:dyDescent="0.8">
      <c r="A12" s="209"/>
      <c r="B12" s="209"/>
      <c r="C12" s="209"/>
      <c r="D12" s="209"/>
      <c r="E12" s="209"/>
      <c r="F12" s="209"/>
      <c r="G12" s="209"/>
      <c r="H12" s="209"/>
      <c r="I12" s="209"/>
      <c r="J12" s="56"/>
      <c r="K12" s="209"/>
      <c r="L12" s="209"/>
      <c r="M12" s="210"/>
      <c r="N12" s="212"/>
      <c r="O12" s="56"/>
      <c r="P12" s="209"/>
      <c r="Q12" s="195"/>
      <c r="R12" s="194"/>
      <c r="S12" s="195"/>
      <c r="T12" s="195"/>
      <c r="U12" s="195"/>
      <c r="V12" s="194"/>
      <c r="W12" s="194"/>
      <c r="X12" s="198" t="s">
        <v>109</v>
      </c>
      <c r="Y12" s="199"/>
      <c r="Z12" s="200"/>
      <c r="AA12" s="201"/>
      <c r="AB12" s="196"/>
      <c r="AC12" s="197" t="s">
        <v>38</v>
      </c>
      <c r="AD12" s="194"/>
    </row>
    <row r="13" spans="1:30" ht="91" customHeight="1" thickTop="1" x14ac:dyDescent="0.75">
      <c r="A13" s="209"/>
      <c r="B13" s="209"/>
      <c r="C13" s="209"/>
      <c r="D13" s="209"/>
      <c r="E13" s="209"/>
      <c r="F13" s="209"/>
      <c r="G13" s="209"/>
      <c r="H13" s="209"/>
      <c r="I13" s="209"/>
      <c r="J13" s="57">
        <v>2025</v>
      </c>
      <c r="K13" s="209"/>
      <c r="L13" s="209"/>
      <c r="M13" s="210"/>
      <c r="N13" s="212"/>
      <c r="O13" s="58">
        <v>2025</v>
      </c>
      <c r="P13" s="209"/>
      <c r="Q13" s="195"/>
      <c r="R13" s="194"/>
      <c r="S13" s="195"/>
      <c r="T13" s="195"/>
      <c r="U13" s="195"/>
      <c r="V13" s="194">
        <v>2017</v>
      </c>
      <c r="W13" s="194">
        <v>2019</v>
      </c>
      <c r="X13" s="59">
        <v>2025</v>
      </c>
      <c r="Y13" s="60">
        <v>2026</v>
      </c>
      <c r="Z13" s="60">
        <v>2027</v>
      </c>
      <c r="AA13" s="61">
        <v>2028</v>
      </c>
      <c r="AB13" s="196"/>
      <c r="AC13" s="197" t="s">
        <v>38</v>
      </c>
      <c r="AD13" s="194"/>
    </row>
    <row r="14" spans="1:30" s="70" customFormat="1" ht="108.5" x14ac:dyDescent="0.35">
      <c r="A14" s="62" t="s">
        <v>110</v>
      </c>
      <c r="B14" s="63" t="s">
        <v>111</v>
      </c>
      <c r="C14" s="62" t="s">
        <v>112</v>
      </c>
      <c r="D14" s="62" t="s">
        <v>113</v>
      </c>
      <c r="E14" s="64">
        <v>2000</v>
      </c>
      <c r="F14" s="21" t="s">
        <v>114</v>
      </c>
      <c r="G14" s="21" t="s">
        <v>43</v>
      </c>
      <c r="H14" s="21" t="s">
        <v>44</v>
      </c>
      <c r="I14" s="65" t="s">
        <v>45</v>
      </c>
      <c r="J14" s="65" t="s">
        <v>46</v>
      </c>
      <c r="K14" s="21" t="s">
        <v>115</v>
      </c>
      <c r="L14" s="21" t="s">
        <v>116</v>
      </c>
      <c r="M14" s="21" t="s">
        <v>117</v>
      </c>
      <c r="N14" s="66">
        <v>0.04</v>
      </c>
      <c r="O14" s="66">
        <v>0.09</v>
      </c>
      <c r="P14" s="21" t="s">
        <v>118</v>
      </c>
      <c r="Q14" s="21" t="s">
        <v>119</v>
      </c>
      <c r="R14" s="21" t="s">
        <v>120</v>
      </c>
      <c r="S14" s="21" t="s">
        <v>121</v>
      </c>
      <c r="T14" s="67" t="s">
        <v>122</v>
      </c>
      <c r="U14" s="21" t="s">
        <v>123</v>
      </c>
      <c r="V14" s="68" t="s">
        <v>124</v>
      </c>
      <c r="W14" s="66">
        <v>0.06</v>
      </c>
      <c r="X14" s="66">
        <v>0.09</v>
      </c>
      <c r="Y14" s="66">
        <v>0.1</v>
      </c>
      <c r="Z14" s="66">
        <v>0.1</v>
      </c>
      <c r="AA14" s="66" t="s">
        <v>125</v>
      </c>
      <c r="AB14" s="69">
        <v>31</v>
      </c>
      <c r="AC14" s="21" t="s">
        <v>126</v>
      </c>
      <c r="AD14" s="21" t="s">
        <v>127</v>
      </c>
    </row>
    <row r="15" spans="1:30" s="70" customFormat="1" ht="108.5" x14ac:dyDescent="0.35">
      <c r="A15" s="21" t="s">
        <v>110</v>
      </c>
      <c r="B15" s="63" t="s">
        <v>128</v>
      </c>
      <c r="C15" s="21" t="s">
        <v>129</v>
      </c>
      <c r="D15" s="21" t="s">
        <v>130</v>
      </c>
      <c r="E15" s="64">
        <v>1051</v>
      </c>
      <c r="F15" s="21" t="s">
        <v>131</v>
      </c>
      <c r="G15" s="21" t="s">
        <v>61</v>
      </c>
      <c r="H15" s="21" t="s">
        <v>62</v>
      </c>
      <c r="I15" s="65" t="s">
        <v>63</v>
      </c>
      <c r="J15" s="65" t="s">
        <v>64</v>
      </c>
      <c r="K15" s="21" t="s">
        <v>132</v>
      </c>
      <c r="L15" s="21" t="s">
        <v>116</v>
      </c>
      <c r="M15" s="21" t="s">
        <v>133</v>
      </c>
      <c r="N15" s="64">
        <v>1000</v>
      </c>
      <c r="O15" s="64">
        <v>1200</v>
      </c>
      <c r="P15" s="21" t="s">
        <v>118</v>
      </c>
      <c r="Q15" s="21" t="s">
        <v>119</v>
      </c>
      <c r="R15" s="21" t="s">
        <v>134</v>
      </c>
      <c r="S15" s="21" t="s">
        <v>135</v>
      </c>
      <c r="T15" s="67" t="s">
        <v>136</v>
      </c>
      <c r="U15" s="21" t="s">
        <v>123</v>
      </c>
      <c r="V15" s="68" t="s">
        <v>137</v>
      </c>
      <c r="W15" s="64">
        <v>1100</v>
      </c>
      <c r="X15" s="64">
        <v>1200</v>
      </c>
      <c r="Y15" s="64">
        <v>1200</v>
      </c>
      <c r="Z15" s="64">
        <v>1900</v>
      </c>
      <c r="AA15" s="64" t="s">
        <v>125</v>
      </c>
      <c r="AB15" s="69">
        <v>190</v>
      </c>
      <c r="AC15" s="21" t="s">
        <v>126</v>
      </c>
      <c r="AD15" s="21" t="s">
        <v>138</v>
      </c>
    </row>
    <row r="16" spans="1:30" s="70" customFormat="1" ht="93" x14ac:dyDescent="0.35">
      <c r="A16" s="71"/>
      <c r="B16" s="72" t="s">
        <v>57</v>
      </c>
      <c r="C16" s="21" t="s">
        <v>139</v>
      </c>
      <c r="D16" s="21" t="s">
        <v>140</v>
      </c>
      <c r="E16" s="67">
        <v>140</v>
      </c>
      <c r="F16" s="21" t="s">
        <v>131</v>
      </c>
      <c r="G16" s="67" t="s">
        <v>57</v>
      </c>
      <c r="H16" s="67" t="s">
        <v>57</v>
      </c>
      <c r="I16" s="67" t="s">
        <v>57</v>
      </c>
      <c r="J16" s="67" t="s">
        <v>57</v>
      </c>
      <c r="K16" s="67" t="s">
        <v>57</v>
      </c>
      <c r="L16" s="67" t="s">
        <v>57</v>
      </c>
      <c r="M16" s="67" t="s">
        <v>57</v>
      </c>
      <c r="N16" s="67" t="s">
        <v>57</v>
      </c>
      <c r="O16" s="67" t="s">
        <v>57</v>
      </c>
      <c r="P16" s="21" t="s">
        <v>141</v>
      </c>
      <c r="Q16" s="21" t="s">
        <v>119</v>
      </c>
      <c r="R16" s="21" t="s">
        <v>142</v>
      </c>
      <c r="S16" s="21" t="s">
        <v>143</v>
      </c>
      <c r="T16" s="67" t="s">
        <v>144</v>
      </c>
      <c r="U16" s="21" t="s">
        <v>145</v>
      </c>
      <c r="V16" s="68" t="s">
        <v>146</v>
      </c>
      <c r="W16" s="64">
        <v>100000</v>
      </c>
      <c r="X16" s="64">
        <v>120000</v>
      </c>
      <c r="Y16" s="64">
        <v>130000</v>
      </c>
      <c r="Z16" s="64">
        <v>140000</v>
      </c>
      <c r="AA16" s="64">
        <v>140000</v>
      </c>
      <c r="AB16" s="69">
        <v>154</v>
      </c>
      <c r="AC16" s="21" t="s">
        <v>126</v>
      </c>
      <c r="AD16" s="21" t="s">
        <v>147</v>
      </c>
    </row>
    <row r="17" spans="1:30" s="70" customFormat="1" ht="93" x14ac:dyDescent="0.35">
      <c r="A17" s="67" t="s">
        <v>57</v>
      </c>
      <c r="B17" s="72" t="s">
        <v>57</v>
      </c>
      <c r="C17" s="21" t="s">
        <v>148</v>
      </c>
      <c r="D17" s="21" t="s">
        <v>149</v>
      </c>
      <c r="E17" s="67">
        <v>1</v>
      </c>
      <c r="F17" s="21" t="s">
        <v>131</v>
      </c>
      <c r="G17" s="67" t="s">
        <v>57</v>
      </c>
      <c r="H17" s="67" t="s">
        <v>57</v>
      </c>
      <c r="I17" s="67" t="s">
        <v>57</v>
      </c>
      <c r="J17" s="67" t="s">
        <v>57</v>
      </c>
      <c r="K17" s="67" t="s">
        <v>57</v>
      </c>
      <c r="L17" s="67" t="s">
        <v>57</v>
      </c>
      <c r="M17" s="67" t="s">
        <v>57</v>
      </c>
      <c r="N17" s="67" t="s">
        <v>57</v>
      </c>
      <c r="O17" s="67" t="s">
        <v>57</v>
      </c>
      <c r="P17" s="21" t="s">
        <v>150</v>
      </c>
      <c r="Q17" s="21" t="s">
        <v>119</v>
      </c>
      <c r="R17" s="21" t="s">
        <v>151</v>
      </c>
      <c r="S17" s="21" t="s">
        <v>152</v>
      </c>
      <c r="T17" s="67" t="s">
        <v>153</v>
      </c>
      <c r="U17" s="21" t="s">
        <v>123</v>
      </c>
      <c r="V17" s="68" t="s">
        <v>154</v>
      </c>
      <c r="W17" s="64">
        <v>5438</v>
      </c>
      <c r="X17" s="64">
        <v>5465</v>
      </c>
      <c r="Y17" s="64">
        <v>5519</v>
      </c>
      <c r="Z17" s="64">
        <v>5575</v>
      </c>
      <c r="AA17" s="64" t="s">
        <v>57</v>
      </c>
      <c r="AB17" s="69">
        <v>185</v>
      </c>
      <c r="AC17" s="21" t="s">
        <v>126</v>
      </c>
      <c r="AD17" s="21" t="s">
        <v>155</v>
      </c>
    </row>
    <row r="18" spans="1:30" x14ac:dyDescent="0.75">
      <c r="A18" s="73" t="s">
        <v>156</v>
      </c>
    </row>
    <row r="19" spans="1:30" x14ac:dyDescent="0.75">
      <c r="AB19" s="75"/>
    </row>
    <row r="20" spans="1:30" x14ac:dyDescent="0.75">
      <c r="AB20" s="75"/>
    </row>
    <row r="21" spans="1:30" x14ac:dyDescent="0.75">
      <c r="AB21" s="75"/>
    </row>
  </sheetData>
  <mergeCells count="36">
    <mergeCell ref="A2:W2"/>
    <mergeCell ref="A3:AD3"/>
    <mergeCell ref="A7:B7"/>
    <mergeCell ref="C7:J7"/>
    <mergeCell ref="K7:O7"/>
    <mergeCell ref="Q7:AD8"/>
    <mergeCell ref="A8:A13"/>
    <mergeCell ref="B8:B13"/>
    <mergeCell ref="C8:C13"/>
    <mergeCell ref="D8:D13"/>
    <mergeCell ref="P8:P13"/>
    <mergeCell ref="E8:E13"/>
    <mergeCell ref="F8:F13"/>
    <mergeCell ref="G8:G13"/>
    <mergeCell ref="H8:H13"/>
    <mergeCell ref="I8:I13"/>
    <mergeCell ref="J8:J9"/>
    <mergeCell ref="K8:K13"/>
    <mergeCell ref="L8:L13"/>
    <mergeCell ref="M8:M13"/>
    <mergeCell ref="N8:N13"/>
    <mergeCell ref="O8:O9"/>
    <mergeCell ref="Q9:Q13"/>
    <mergeCell ref="R9:R13"/>
    <mergeCell ref="S9:T9"/>
    <mergeCell ref="V9:V13"/>
    <mergeCell ref="W9:W13"/>
    <mergeCell ref="AB9:AC10"/>
    <mergeCell ref="AD9:AD13"/>
    <mergeCell ref="S10:S13"/>
    <mergeCell ref="T10:T13"/>
    <mergeCell ref="U10:U13"/>
    <mergeCell ref="AB11:AB13"/>
    <mergeCell ref="AC11:AC13"/>
    <mergeCell ref="X12:AA12"/>
    <mergeCell ref="X9:AA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1AFD-C9B6-427C-B3F7-688BB23D4693}">
  <dimension ref="A1:AD19"/>
  <sheetViews>
    <sheetView zoomScale="25" zoomScaleNormal="25" workbookViewId="0">
      <selection activeCell="A3" sqref="A3:E3"/>
    </sheetView>
  </sheetViews>
  <sheetFormatPr baseColWidth="10" defaultColWidth="11.54296875" defaultRowHeight="81" customHeight="1" x14ac:dyDescent="0.75"/>
  <cols>
    <col min="1" max="1" width="35.1796875" style="76" customWidth="1"/>
    <col min="2" max="2" width="20.453125" style="76" customWidth="1"/>
    <col min="3" max="3" width="47.1796875" style="76" customWidth="1"/>
    <col min="4" max="4" width="32.1796875" style="76" customWidth="1"/>
    <col min="5" max="5" width="14.54296875" style="76" customWidth="1"/>
    <col min="6" max="6" width="18.81640625" style="76" customWidth="1"/>
    <col min="7" max="7" width="41.1796875" style="76" customWidth="1"/>
    <col min="8" max="8" width="44.54296875" style="76" customWidth="1"/>
    <col min="9" max="9" width="35.81640625" style="76" customWidth="1"/>
    <col min="10" max="10" width="25.81640625" style="76" customWidth="1"/>
    <col min="11" max="11" width="40.81640625" style="76" customWidth="1"/>
    <col min="12" max="12" width="33.54296875" style="76" customWidth="1"/>
    <col min="13" max="13" width="35.453125" style="76" customWidth="1"/>
    <col min="14" max="14" width="17.81640625" style="76" customWidth="1"/>
    <col min="15" max="15" width="25.1796875" style="76" customWidth="1"/>
    <col min="16" max="16" width="54.81640625" style="77" customWidth="1"/>
    <col min="17" max="17" width="56.54296875" style="76" customWidth="1"/>
    <col min="18" max="18" width="50.453125" style="76" customWidth="1"/>
    <col min="19" max="19" width="24.1796875" style="76" customWidth="1"/>
    <col min="20" max="20" width="21.1796875" style="76" customWidth="1"/>
    <col min="21" max="21" width="21.81640625" style="76" customWidth="1"/>
    <col min="22" max="22" width="53.1796875" style="76" customWidth="1"/>
    <col min="23" max="23" width="27" style="76" customWidth="1"/>
    <col min="24" max="24" width="19.81640625" style="76" customWidth="1"/>
    <col min="25" max="25" width="17" style="76" customWidth="1"/>
    <col min="26" max="26" width="17.453125" style="76" customWidth="1"/>
    <col min="27" max="27" width="20.81640625" style="76" customWidth="1"/>
    <col min="28" max="28" width="37.453125" style="76" customWidth="1"/>
    <col min="29" max="29" width="42.54296875" style="76" customWidth="1"/>
    <col min="30" max="30" width="137.81640625" style="76" customWidth="1"/>
    <col min="31" max="16384" width="11.54296875" style="76"/>
  </cols>
  <sheetData>
    <row r="1" spans="1:30" ht="213" customHeight="1" x14ac:dyDescent="0.75"/>
    <row r="2" spans="1:30" ht="81" customHeight="1" thickBot="1" x14ac:dyDescent="0.8">
      <c r="A2" s="258" t="s">
        <v>157</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row>
    <row r="3" spans="1:30" s="78" customFormat="1" ht="81" customHeight="1" thickBot="1" x14ac:dyDescent="0.9">
      <c r="A3" s="244" t="s">
        <v>102</v>
      </c>
      <c r="B3" s="245"/>
      <c r="C3" s="245"/>
      <c r="D3" s="245"/>
      <c r="E3" s="245"/>
      <c r="F3" s="246" t="s">
        <v>158</v>
      </c>
      <c r="G3" s="247"/>
      <c r="H3" s="247"/>
      <c r="I3" s="247"/>
      <c r="J3" s="247"/>
      <c r="K3" s="247"/>
      <c r="L3" s="247"/>
      <c r="M3" s="247"/>
      <c r="N3" s="247"/>
      <c r="O3" s="247"/>
      <c r="P3" s="247"/>
      <c r="Q3" s="247"/>
      <c r="R3" s="247"/>
      <c r="S3" s="247"/>
      <c r="T3" s="247"/>
      <c r="U3" s="247"/>
      <c r="V3" s="247"/>
      <c r="W3" s="247"/>
      <c r="X3" s="247"/>
      <c r="Y3" s="247"/>
      <c r="Z3" s="247"/>
      <c r="AA3" s="247"/>
      <c r="AB3" s="247"/>
      <c r="AC3" s="247"/>
      <c r="AD3" s="248"/>
    </row>
    <row r="4" spans="1:30" s="78" customFormat="1" ht="81" customHeight="1" thickBot="1" x14ac:dyDescent="0.9">
      <c r="A4" s="244" t="s">
        <v>104</v>
      </c>
      <c r="B4" s="245"/>
      <c r="C4" s="245"/>
      <c r="D4" s="245"/>
      <c r="E4" s="245"/>
      <c r="F4" s="246" t="s">
        <v>159</v>
      </c>
      <c r="G4" s="247"/>
      <c r="H4" s="247"/>
      <c r="I4" s="247"/>
      <c r="J4" s="247"/>
      <c r="K4" s="247"/>
      <c r="L4" s="247"/>
      <c r="M4" s="247"/>
      <c r="N4" s="247"/>
      <c r="O4" s="247"/>
      <c r="P4" s="247"/>
      <c r="Q4" s="247"/>
      <c r="R4" s="247"/>
      <c r="S4" s="247"/>
      <c r="T4" s="247"/>
      <c r="U4" s="247"/>
      <c r="V4" s="247"/>
      <c r="W4" s="247"/>
      <c r="X4" s="247"/>
      <c r="Y4" s="247"/>
      <c r="Z4" s="247"/>
      <c r="AA4" s="247"/>
      <c r="AB4" s="247"/>
      <c r="AC4" s="247"/>
      <c r="AD4" s="248"/>
    </row>
    <row r="5" spans="1:30" s="78" customFormat="1" ht="81" customHeight="1" thickBot="1" x14ac:dyDescent="0.9">
      <c r="A5" s="244" t="s">
        <v>106</v>
      </c>
      <c r="B5" s="245"/>
      <c r="C5" s="245"/>
      <c r="D5" s="245"/>
      <c r="E5" s="245"/>
      <c r="F5" s="246" t="s">
        <v>160</v>
      </c>
      <c r="G5" s="247"/>
      <c r="H5" s="247"/>
      <c r="I5" s="247"/>
      <c r="J5" s="247"/>
      <c r="K5" s="247"/>
      <c r="L5" s="247"/>
      <c r="M5" s="247"/>
      <c r="N5" s="247"/>
      <c r="O5" s="247"/>
      <c r="P5" s="247"/>
      <c r="Q5" s="247"/>
      <c r="R5" s="247"/>
      <c r="S5" s="247"/>
      <c r="T5" s="247"/>
      <c r="U5" s="247"/>
      <c r="V5" s="247"/>
      <c r="W5" s="247"/>
      <c r="X5" s="247"/>
      <c r="Y5" s="247"/>
      <c r="Z5" s="247"/>
      <c r="AA5" s="247"/>
      <c r="AB5" s="247"/>
      <c r="AC5" s="247"/>
      <c r="AD5" s="248"/>
    </row>
    <row r="6" spans="1:30" ht="81" customHeight="1" thickBot="1" x14ac:dyDescent="0.8">
      <c r="A6" s="249" t="s">
        <v>4</v>
      </c>
      <c r="B6" s="249"/>
      <c r="C6" s="250" t="s">
        <v>5</v>
      </c>
      <c r="D6" s="251"/>
      <c r="E6" s="251"/>
      <c r="F6" s="252" t="s">
        <v>6</v>
      </c>
      <c r="G6" s="251"/>
      <c r="H6" s="251"/>
      <c r="I6" s="251"/>
      <c r="J6" s="251"/>
      <c r="K6" s="251"/>
      <c r="L6" s="251"/>
      <c r="M6" s="251"/>
      <c r="N6" s="251"/>
      <c r="O6" s="251"/>
      <c r="P6" s="79" t="s">
        <v>7</v>
      </c>
      <c r="Q6" s="253" t="s">
        <v>8</v>
      </c>
      <c r="R6" s="253"/>
      <c r="S6" s="253"/>
      <c r="T6" s="253"/>
      <c r="U6" s="253"/>
      <c r="V6" s="253"/>
      <c r="W6" s="253"/>
      <c r="X6" s="253"/>
      <c r="Y6" s="253"/>
      <c r="Z6" s="253"/>
      <c r="AA6" s="253"/>
      <c r="AB6" s="253"/>
      <c r="AC6" s="253"/>
      <c r="AD6" s="253"/>
    </row>
    <row r="7" spans="1:30" s="73" customFormat="1" ht="81" customHeight="1" thickTop="1" thickBot="1" x14ac:dyDescent="0.4">
      <c r="A7" s="256" t="s">
        <v>161</v>
      </c>
      <c r="B7" s="257" t="s">
        <v>10</v>
      </c>
      <c r="C7" s="238" t="s">
        <v>11</v>
      </c>
      <c r="D7" s="238" t="s">
        <v>12</v>
      </c>
      <c r="E7" s="238" t="s">
        <v>13</v>
      </c>
      <c r="F7" s="238" t="s">
        <v>14</v>
      </c>
      <c r="G7" s="238" t="s">
        <v>15</v>
      </c>
      <c r="H7" s="238" t="s">
        <v>16</v>
      </c>
      <c r="I7" s="238"/>
      <c r="J7" s="80"/>
      <c r="K7" s="238" t="s">
        <v>19</v>
      </c>
      <c r="L7" s="238" t="s">
        <v>20</v>
      </c>
      <c r="M7" s="238" t="s">
        <v>16</v>
      </c>
      <c r="N7" s="238" t="s">
        <v>21</v>
      </c>
      <c r="O7" s="238" t="s">
        <v>22</v>
      </c>
      <c r="P7" s="241" t="s">
        <v>23</v>
      </c>
      <c r="Q7" s="254"/>
      <c r="R7" s="254"/>
      <c r="S7" s="255"/>
      <c r="T7" s="255"/>
      <c r="U7" s="254"/>
      <c r="V7" s="254"/>
      <c r="W7" s="254"/>
      <c r="X7" s="254"/>
      <c r="Y7" s="254"/>
      <c r="Z7" s="254"/>
      <c r="AA7" s="254"/>
      <c r="AB7" s="254"/>
      <c r="AC7" s="254"/>
      <c r="AD7" s="254"/>
    </row>
    <row r="8" spans="1:30" s="73" customFormat="1" ht="81" customHeight="1" thickTop="1" x14ac:dyDescent="0.35">
      <c r="A8" s="256"/>
      <c r="B8" s="257"/>
      <c r="C8" s="239"/>
      <c r="D8" s="239"/>
      <c r="E8" s="239"/>
      <c r="F8" s="239"/>
      <c r="G8" s="239"/>
      <c r="H8" s="239"/>
      <c r="I8" s="239"/>
      <c r="J8" s="81" t="s">
        <v>18</v>
      </c>
      <c r="K8" s="239"/>
      <c r="L8" s="239"/>
      <c r="M8" s="239"/>
      <c r="N8" s="239"/>
      <c r="O8" s="239"/>
      <c r="P8" s="242"/>
      <c r="Q8" s="222" t="s">
        <v>24</v>
      </c>
      <c r="R8" s="230" t="s">
        <v>25</v>
      </c>
      <c r="S8" s="231" t="s">
        <v>26</v>
      </c>
      <c r="T8" s="231"/>
      <c r="U8" s="82" t="s">
        <v>27</v>
      </c>
      <c r="V8" s="222" t="s">
        <v>28</v>
      </c>
      <c r="W8" s="222" t="s">
        <v>29</v>
      </c>
      <c r="X8" s="230" t="s">
        <v>30</v>
      </c>
      <c r="Y8" s="232"/>
      <c r="Z8" s="232"/>
      <c r="AA8" s="224"/>
      <c r="AB8" s="230" t="s">
        <v>108</v>
      </c>
      <c r="AC8" s="224"/>
      <c r="AD8" s="222" t="s">
        <v>32</v>
      </c>
    </row>
    <row r="9" spans="1:30" s="73" customFormat="1" ht="81" customHeight="1" thickBot="1" x14ac:dyDescent="0.4">
      <c r="A9" s="256"/>
      <c r="B9" s="257"/>
      <c r="C9" s="239"/>
      <c r="D9" s="239"/>
      <c r="E9" s="239"/>
      <c r="F9" s="239"/>
      <c r="G9" s="239"/>
      <c r="H9" s="239"/>
      <c r="I9" s="239"/>
      <c r="J9" s="81"/>
      <c r="K9" s="239"/>
      <c r="L9" s="239"/>
      <c r="M9" s="239"/>
      <c r="N9" s="239"/>
      <c r="O9" s="239"/>
      <c r="P9" s="242"/>
      <c r="Q9" s="223"/>
      <c r="R9" s="223"/>
      <c r="S9" s="223" t="s">
        <v>33</v>
      </c>
      <c r="T9" s="223" t="s">
        <v>34</v>
      </c>
      <c r="U9" s="223" t="s">
        <v>35</v>
      </c>
      <c r="V9" s="223"/>
      <c r="W9" s="223"/>
      <c r="X9" s="233"/>
      <c r="Y9" s="234"/>
      <c r="Z9" s="234"/>
      <c r="AA9" s="225"/>
      <c r="AB9" s="235"/>
      <c r="AC9" s="237"/>
      <c r="AD9" s="223"/>
    </row>
    <row r="10" spans="1:30" s="73" customFormat="1" ht="81" customHeight="1" thickTop="1" thickBot="1" x14ac:dyDescent="0.4">
      <c r="A10" s="256"/>
      <c r="B10" s="257"/>
      <c r="C10" s="239"/>
      <c r="D10" s="239"/>
      <c r="E10" s="239"/>
      <c r="F10" s="239"/>
      <c r="G10" s="239"/>
      <c r="H10" s="239"/>
      <c r="I10" s="239"/>
      <c r="J10" s="81"/>
      <c r="K10" s="239"/>
      <c r="L10" s="239"/>
      <c r="M10" s="239"/>
      <c r="N10" s="239"/>
      <c r="O10" s="239"/>
      <c r="P10" s="242"/>
      <c r="Q10" s="223"/>
      <c r="R10" s="223"/>
      <c r="S10" s="223"/>
      <c r="T10" s="223"/>
      <c r="U10" s="223"/>
      <c r="V10" s="223"/>
      <c r="W10" s="223"/>
      <c r="X10" s="235"/>
      <c r="Y10" s="236"/>
      <c r="Z10" s="236"/>
      <c r="AA10" s="237"/>
      <c r="AB10" s="224" t="s">
        <v>36</v>
      </c>
      <c r="AC10" s="222" t="s">
        <v>37</v>
      </c>
      <c r="AD10" s="223"/>
    </row>
    <row r="11" spans="1:30" s="73" customFormat="1" ht="81" customHeight="1" thickTop="1" thickBot="1" x14ac:dyDescent="0.4">
      <c r="A11" s="256"/>
      <c r="B11" s="257"/>
      <c r="C11" s="239"/>
      <c r="D11" s="239"/>
      <c r="E11" s="239"/>
      <c r="F11" s="239"/>
      <c r="G11" s="239"/>
      <c r="H11" s="239"/>
      <c r="I11" s="239"/>
      <c r="J11" s="83"/>
      <c r="K11" s="239"/>
      <c r="L11" s="239"/>
      <c r="M11" s="239"/>
      <c r="N11" s="239"/>
      <c r="O11" s="240"/>
      <c r="P11" s="243"/>
      <c r="Q11" s="223"/>
      <c r="R11" s="223"/>
      <c r="S11" s="223"/>
      <c r="T11" s="223"/>
      <c r="U11" s="223"/>
      <c r="V11" s="223"/>
      <c r="W11" s="223"/>
      <c r="X11" s="227" t="s">
        <v>30</v>
      </c>
      <c r="Y11" s="228"/>
      <c r="Z11" s="228"/>
      <c r="AA11" s="229"/>
      <c r="AB11" s="225"/>
      <c r="AC11" s="223"/>
      <c r="AD11" s="223"/>
    </row>
    <row r="12" spans="1:30" s="73" customFormat="1" ht="81" customHeight="1" thickTop="1" x14ac:dyDescent="0.35">
      <c r="A12" s="256"/>
      <c r="B12" s="257"/>
      <c r="C12" s="239"/>
      <c r="D12" s="239"/>
      <c r="E12" s="239"/>
      <c r="F12" s="239"/>
      <c r="G12" s="239"/>
      <c r="H12" s="239"/>
      <c r="I12" s="239"/>
      <c r="J12" s="84">
        <v>2025</v>
      </c>
      <c r="K12" s="239"/>
      <c r="L12" s="239"/>
      <c r="M12" s="239"/>
      <c r="N12" s="239"/>
      <c r="O12" s="84">
        <v>2025</v>
      </c>
      <c r="P12" s="85"/>
      <c r="Q12" s="223"/>
      <c r="R12" s="223"/>
      <c r="S12" s="223"/>
      <c r="T12" s="223"/>
      <c r="U12" s="223"/>
      <c r="V12" s="223">
        <v>2017</v>
      </c>
      <c r="W12" s="223">
        <v>2019</v>
      </c>
      <c r="X12" s="86">
        <v>2025</v>
      </c>
      <c r="Y12" s="87">
        <v>2026</v>
      </c>
      <c r="Z12" s="88">
        <v>2027</v>
      </c>
      <c r="AA12" s="89">
        <v>2028</v>
      </c>
      <c r="AB12" s="225"/>
      <c r="AC12" s="226"/>
      <c r="AD12" s="223"/>
    </row>
    <row r="13" spans="1:30" s="70" customFormat="1" ht="81" customHeight="1" x14ac:dyDescent="0.35">
      <c r="A13" s="90" t="s">
        <v>162</v>
      </c>
      <c r="B13" s="67" t="s">
        <v>163</v>
      </c>
      <c r="C13" s="90" t="s">
        <v>164</v>
      </c>
      <c r="D13" s="90" t="s">
        <v>165</v>
      </c>
      <c r="E13" s="67">
        <v>14</v>
      </c>
      <c r="F13" s="91" t="s">
        <v>166</v>
      </c>
      <c r="G13" s="90" t="s">
        <v>167</v>
      </c>
      <c r="H13" s="90" t="s">
        <v>168</v>
      </c>
      <c r="I13" s="90" t="s">
        <v>169</v>
      </c>
      <c r="J13" s="90" t="s">
        <v>170</v>
      </c>
      <c r="K13" s="90" t="s">
        <v>171</v>
      </c>
      <c r="L13" s="90" t="s">
        <v>172</v>
      </c>
      <c r="M13" s="90" t="s">
        <v>173</v>
      </c>
      <c r="N13" s="67">
        <v>0</v>
      </c>
      <c r="O13" s="67" t="s">
        <v>174</v>
      </c>
      <c r="P13" s="92" t="s">
        <v>175</v>
      </c>
      <c r="Q13" s="21" t="s">
        <v>176</v>
      </c>
      <c r="R13" s="92" t="s">
        <v>177</v>
      </c>
      <c r="S13" s="90" t="s">
        <v>178</v>
      </c>
      <c r="T13" s="90" t="s">
        <v>179</v>
      </c>
      <c r="U13" s="90" t="s">
        <v>180</v>
      </c>
      <c r="V13" s="92" t="s">
        <v>181</v>
      </c>
      <c r="W13" s="93">
        <v>1</v>
      </c>
      <c r="X13" s="90" t="s">
        <v>182</v>
      </c>
      <c r="Y13" s="90" t="s">
        <v>183</v>
      </c>
      <c r="Z13" s="67" t="s">
        <v>57</v>
      </c>
      <c r="AA13" s="67" t="s">
        <v>57</v>
      </c>
      <c r="AB13" s="94">
        <v>2.7</v>
      </c>
      <c r="AC13" s="67" t="s">
        <v>184</v>
      </c>
      <c r="AD13" s="90" t="s">
        <v>185</v>
      </c>
    </row>
    <row r="14" spans="1:30" s="70" customFormat="1" ht="81" customHeight="1" x14ac:dyDescent="0.35">
      <c r="A14" s="67" t="s">
        <v>186</v>
      </c>
      <c r="C14" s="67" t="s">
        <v>57</v>
      </c>
      <c r="D14" s="67" t="s">
        <v>57</v>
      </c>
      <c r="E14" s="67" t="s">
        <v>57</v>
      </c>
      <c r="F14" s="91" t="s">
        <v>166</v>
      </c>
      <c r="G14" s="67" t="s">
        <v>57</v>
      </c>
      <c r="H14" s="67" t="s">
        <v>57</v>
      </c>
      <c r="I14" s="67" t="s">
        <v>57</v>
      </c>
      <c r="J14" s="67" t="s">
        <v>57</v>
      </c>
      <c r="K14" s="67" t="s">
        <v>57</v>
      </c>
      <c r="L14" s="67" t="s">
        <v>57</v>
      </c>
      <c r="M14" s="67" t="s">
        <v>57</v>
      </c>
      <c r="N14" s="67" t="s">
        <v>57</v>
      </c>
      <c r="O14" s="67" t="s">
        <v>57</v>
      </c>
      <c r="P14" s="92" t="s">
        <v>175</v>
      </c>
      <c r="Q14" s="21" t="s">
        <v>176</v>
      </c>
      <c r="R14" s="92" t="s">
        <v>177</v>
      </c>
      <c r="S14" s="90" t="s">
        <v>187</v>
      </c>
      <c r="T14" s="90" t="s">
        <v>188</v>
      </c>
      <c r="U14" s="90" t="s">
        <v>180</v>
      </c>
      <c r="V14" s="92" t="s">
        <v>189</v>
      </c>
      <c r="W14" s="95">
        <v>3</v>
      </c>
      <c r="X14" s="96">
        <v>3</v>
      </c>
      <c r="Y14" s="96">
        <v>3</v>
      </c>
      <c r="Z14" s="96">
        <v>3</v>
      </c>
      <c r="AA14" s="96">
        <v>3</v>
      </c>
      <c r="AB14" s="97">
        <v>201.8</v>
      </c>
      <c r="AC14" s="67" t="s">
        <v>184</v>
      </c>
      <c r="AD14" s="90" t="s">
        <v>190</v>
      </c>
    </row>
    <row r="15" spans="1:30" s="70" customFormat="1" ht="81" customHeight="1" x14ac:dyDescent="0.35">
      <c r="A15" s="96" t="s">
        <v>186</v>
      </c>
      <c r="B15" s="67"/>
      <c r="C15" s="96" t="s">
        <v>57</v>
      </c>
      <c r="D15" s="96" t="s">
        <v>57</v>
      </c>
      <c r="E15" s="96" t="s">
        <v>57</v>
      </c>
      <c r="F15" s="98" t="s">
        <v>166</v>
      </c>
      <c r="G15" s="96" t="s">
        <v>57</v>
      </c>
      <c r="H15" s="96" t="s">
        <v>57</v>
      </c>
      <c r="I15" s="96" t="s">
        <v>57</v>
      </c>
      <c r="J15" s="96" t="s">
        <v>57</v>
      </c>
      <c r="K15" s="96" t="s">
        <v>57</v>
      </c>
      <c r="L15" s="96" t="s">
        <v>57</v>
      </c>
      <c r="M15" s="96" t="s">
        <v>57</v>
      </c>
      <c r="N15" s="96" t="s">
        <v>57</v>
      </c>
      <c r="O15" s="96" t="s">
        <v>57</v>
      </c>
      <c r="P15" s="92" t="s">
        <v>175</v>
      </c>
      <c r="Q15" s="21" t="s">
        <v>176</v>
      </c>
      <c r="R15" s="92" t="s">
        <v>177</v>
      </c>
      <c r="S15" s="90" t="s">
        <v>191</v>
      </c>
      <c r="T15" s="90" t="s">
        <v>192</v>
      </c>
      <c r="U15" s="90" t="s">
        <v>180</v>
      </c>
      <c r="V15" s="92" t="s">
        <v>193</v>
      </c>
      <c r="W15" s="95">
        <v>2</v>
      </c>
      <c r="X15" s="96">
        <v>4</v>
      </c>
      <c r="Y15" s="96">
        <v>4</v>
      </c>
      <c r="Z15" s="96">
        <v>4</v>
      </c>
      <c r="AA15" s="96">
        <v>4</v>
      </c>
      <c r="AB15" s="94">
        <v>2.7</v>
      </c>
      <c r="AC15" s="67" t="s">
        <v>184</v>
      </c>
      <c r="AD15" s="90" t="s">
        <v>194</v>
      </c>
    </row>
    <row r="16" spans="1:30" s="70" customFormat="1" ht="81" customHeight="1" x14ac:dyDescent="0.35">
      <c r="A16" s="90" t="s">
        <v>195</v>
      </c>
      <c r="B16" s="67" t="s">
        <v>196</v>
      </c>
      <c r="C16" s="90" t="s">
        <v>197</v>
      </c>
      <c r="D16" s="90" t="s">
        <v>198</v>
      </c>
      <c r="E16" s="67" t="s">
        <v>199</v>
      </c>
      <c r="F16" s="91" t="s">
        <v>166</v>
      </c>
      <c r="G16" s="96" t="s">
        <v>57</v>
      </c>
      <c r="H16" s="96" t="s">
        <v>57</v>
      </c>
      <c r="I16" s="96" t="s">
        <v>57</v>
      </c>
      <c r="J16" s="96" t="s">
        <v>57</v>
      </c>
      <c r="K16" s="96" t="s">
        <v>57</v>
      </c>
      <c r="L16" s="96" t="s">
        <v>57</v>
      </c>
      <c r="M16" s="90" t="s">
        <v>200</v>
      </c>
      <c r="N16" s="96">
        <v>14</v>
      </c>
      <c r="O16" s="96">
        <v>7</v>
      </c>
      <c r="P16" s="92" t="s">
        <v>175</v>
      </c>
      <c r="Q16" s="21" t="s">
        <v>176</v>
      </c>
      <c r="R16" s="90" t="s">
        <v>201</v>
      </c>
      <c r="S16" s="90" t="s">
        <v>202</v>
      </c>
      <c r="T16" s="90" t="s">
        <v>203</v>
      </c>
      <c r="U16" s="90" t="s">
        <v>180</v>
      </c>
      <c r="V16" s="92" t="s">
        <v>204</v>
      </c>
      <c r="W16" s="95">
        <v>14</v>
      </c>
      <c r="X16" s="96">
        <v>7</v>
      </c>
      <c r="Y16" s="96">
        <v>7</v>
      </c>
      <c r="Z16" s="96">
        <v>7</v>
      </c>
      <c r="AA16" s="96">
        <v>7</v>
      </c>
      <c r="AB16" s="97">
        <v>71.2</v>
      </c>
      <c r="AC16" s="67" t="s">
        <v>184</v>
      </c>
      <c r="AD16" s="90" t="s">
        <v>205</v>
      </c>
    </row>
    <row r="17" spans="1:30" s="70" customFormat="1" ht="81" customHeight="1" x14ac:dyDescent="0.35">
      <c r="A17" s="90" t="s">
        <v>206</v>
      </c>
      <c r="B17" s="67" t="s">
        <v>207</v>
      </c>
      <c r="C17" s="67" t="s">
        <v>57</v>
      </c>
      <c r="D17" s="67" t="s">
        <v>57</v>
      </c>
      <c r="E17" s="67" t="s">
        <v>57</v>
      </c>
      <c r="F17" s="91" t="s">
        <v>166</v>
      </c>
      <c r="G17" s="96" t="s">
        <v>57</v>
      </c>
      <c r="H17" s="96" t="s">
        <v>57</v>
      </c>
      <c r="I17" s="96" t="s">
        <v>57</v>
      </c>
      <c r="J17" s="96" t="s">
        <v>57</v>
      </c>
      <c r="K17" s="96" t="s">
        <v>57</v>
      </c>
      <c r="L17" s="96" t="s">
        <v>57</v>
      </c>
      <c r="M17" s="90" t="s">
        <v>208</v>
      </c>
      <c r="N17" s="96">
        <v>0</v>
      </c>
      <c r="O17" s="67" t="s">
        <v>209</v>
      </c>
      <c r="P17" s="92" t="s">
        <v>175</v>
      </c>
      <c r="Q17" s="21" t="s">
        <v>176</v>
      </c>
      <c r="R17" s="90" t="s">
        <v>201</v>
      </c>
      <c r="S17" s="90" t="s">
        <v>210</v>
      </c>
      <c r="T17" s="90" t="s">
        <v>211</v>
      </c>
      <c r="U17" s="90" t="s">
        <v>180</v>
      </c>
      <c r="V17" s="92" t="s">
        <v>212</v>
      </c>
      <c r="W17" s="95">
        <v>3</v>
      </c>
      <c r="X17" s="67" t="s">
        <v>213</v>
      </c>
      <c r="Y17" s="67" t="s">
        <v>214</v>
      </c>
      <c r="Z17" s="67" t="s">
        <v>57</v>
      </c>
      <c r="AA17" s="96" t="s">
        <v>125</v>
      </c>
      <c r="AB17" s="97">
        <v>7.5</v>
      </c>
      <c r="AC17" s="67" t="s">
        <v>184</v>
      </c>
      <c r="AD17" s="90" t="s">
        <v>215</v>
      </c>
    </row>
    <row r="18" spans="1:30" s="70" customFormat="1" ht="81" customHeight="1" x14ac:dyDescent="0.35">
      <c r="A18" s="67" t="s">
        <v>57</v>
      </c>
      <c r="B18" s="67" t="s">
        <v>57</v>
      </c>
      <c r="C18" s="67" t="s">
        <v>57</v>
      </c>
      <c r="D18" s="67" t="s">
        <v>57</v>
      </c>
      <c r="E18" s="67" t="s">
        <v>57</v>
      </c>
      <c r="F18" s="91" t="s">
        <v>166</v>
      </c>
      <c r="G18" s="67" t="s">
        <v>57</v>
      </c>
      <c r="H18" s="67" t="s">
        <v>57</v>
      </c>
      <c r="I18" s="67" t="s">
        <v>57</v>
      </c>
      <c r="J18" s="67" t="s">
        <v>57</v>
      </c>
      <c r="K18" s="67" t="s">
        <v>57</v>
      </c>
      <c r="L18" s="67" t="s">
        <v>57</v>
      </c>
      <c r="M18" s="67" t="s">
        <v>57</v>
      </c>
      <c r="N18" s="67" t="s">
        <v>57</v>
      </c>
      <c r="O18" s="67" t="s">
        <v>57</v>
      </c>
      <c r="P18" s="92" t="s">
        <v>175</v>
      </c>
      <c r="Q18" s="21" t="s">
        <v>176</v>
      </c>
      <c r="R18" s="90" t="s">
        <v>216</v>
      </c>
      <c r="S18" s="90" t="s">
        <v>217</v>
      </c>
      <c r="T18" s="90" t="s">
        <v>218</v>
      </c>
      <c r="U18" s="90" t="s">
        <v>180</v>
      </c>
      <c r="V18" s="92" t="s">
        <v>219</v>
      </c>
      <c r="W18" s="95">
        <v>32</v>
      </c>
      <c r="X18" s="96">
        <v>32</v>
      </c>
      <c r="Y18" s="96">
        <v>32</v>
      </c>
      <c r="Z18" s="96">
        <v>32</v>
      </c>
      <c r="AA18" s="96">
        <v>32</v>
      </c>
      <c r="AB18" s="94">
        <v>10695.9</v>
      </c>
      <c r="AC18" s="67" t="s">
        <v>184</v>
      </c>
      <c r="AD18" s="92" t="s">
        <v>220</v>
      </c>
    </row>
    <row r="19" spans="1:30" ht="81" customHeight="1" x14ac:dyDescent="0.75">
      <c r="AB19" s="99">
        <f>SUM(AB13:AB18)</f>
        <v>10981.8</v>
      </c>
    </row>
  </sheetData>
  <mergeCells count="40">
    <mergeCell ref="A2:AD2"/>
    <mergeCell ref="A3:E3"/>
    <mergeCell ref="F3:AD3"/>
    <mergeCell ref="A4:E4"/>
    <mergeCell ref="F4:AD4"/>
    <mergeCell ref="A5:E5"/>
    <mergeCell ref="F5:AD5"/>
    <mergeCell ref="A6:B6"/>
    <mergeCell ref="C6:E6"/>
    <mergeCell ref="F6:O6"/>
    <mergeCell ref="Q6:AD7"/>
    <mergeCell ref="A7:A12"/>
    <mergeCell ref="B7:B12"/>
    <mergeCell ref="C7:C12"/>
    <mergeCell ref="D7:D12"/>
    <mergeCell ref="Q8:Q12"/>
    <mergeCell ref="E7:E12"/>
    <mergeCell ref="F7:F12"/>
    <mergeCell ref="G7:G12"/>
    <mergeCell ref="H7:H12"/>
    <mergeCell ref="I7:I12"/>
    <mergeCell ref="K7:K12"/>
    <mergeCell ref="L7:L12"/>
    <mergeCell ref="M7:M12"/>
    <mergeCell ref="N7:N12"/>
    <mergeCell ref="O7:O11"/>
    <mergeCell ref="P7:P11"/>
    <mergeCell ref="R8:R12"/>
    <mergeCell ref="S8:T8"/>
    <mergeCell ref="V8:V12"/>
    <mergeCell ref="W8:W12"/>
    <mergeCell ref="X8:AA10"/>
    <mergeCell ref="AD8:AD12"/>
    <mergeCell ref="S9:S12"/>
    <mergeCell ref="T9:T12"/>
    <mergeCell ref="U9:U12"/>
    <mergeCell ref="AB10:AB12"/>
    <mergeCell ref="AC10:AC12"/>
    <mergeCell ref="X11:AA11"/>
    <mergeCell ref="AB8:AC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3A8D-F26D-4DF2-B8D0-439AACEB0416}">
  <dimension ref="B1:AE20"/>
  <sheetViews>
    <sheetView showGridLines="0" zoomScale="40" zoomScaleNormal="40" workbookViewId="0">
      <selection activeCell="B4" sqref="B4:AE4"/>
    </sheetView>
  </sheetViews>
  <sheetFormatPr baseColWidth="10" defaultColWidth="11.54296875" defaultRowHeight="36.5" x14ac:dyDescent="0.75"/>
  <cols>
    <col min="1" max="1" width="10.453125" style="1" customWidth="1"/>
    <col min="2" max="2" width="29.1796875" style="1" customWidth="1"/>
    <col min="3" max="3" width="41.81640625" style="1" customWidth="1"/>
    <col min="4" max="4" width="34" style="1" customWidth="1"/>
    <col min="5" max="5" width="31.1796875" style="1" customWidth="1"/>
    <col min="6" max="6" width="25.453125" style="1" customWidth="1"/>
    <col min="7" max="7" width="22.81640625" style="1" customWidth="1"/>
    <col min="8" max="8" width="48.1796875" style="1" customWidth="1"/>
    <col min="9" max="9" width="41.81640625" style="1" customWidth="1"/>
    <col min="10" max="10" width="27.453125" style="1" customWidth="1"/>
    <col min="11" max="11" width="40.81640625" style="1" customWidth="1"/>
    <col min="12" max="12" width="59.1796875" style="1" customWidth="1"/>
    <col min="13" max="14" width="45.54296875" style="1" customWidth="1"/>
    <col min="15" max="15" width="34.453125" style="1" customWidth="1"/>
    <col min="16" max="16" width="25" style="1" customWidth="1"/>
    <col min="17" max="17" width="66.54296875" style="1" customWidth="1"/>
    <col min="18" max="18" width="56.54296875" style="1" customWidth="1"/>
    <col min="19" max="19" width="50.453125" style="1" customWidth="1"/>
    <col min="20" max="20" width="36.81640625" style="1" customWidth="1"/>
    <col min="21" max="21" width="29.81640625" style="48" customWidth="1"/>
    <col min="22" max="22" width="46.1796875" style="1" customWidth="1"/>
    <col min="23" max="23" width="54.453125" style="1" customWidth="1"/>
    <col min="24" max="24" width="20.81640625" style="1" customWidth="1"/>
    <col min="25" max="25" width="20" style="1" customWidth="1"/>
    <col min="26" max="27" width="21" style="1" customWidth="1"/>
    <col min="28" max="28" width="14.81640625" style="1" customWidth="1"/>
    <col min="29" max="29" width="28.1796875" style="1" customWidth="1"/>
    <col min="30" max="30" width="49.1796875" style="1" customWidth="1"/>
    <col min="31" max="31" width="127.453125" style="1" customWidth="1"/>
    <col min="32" max="16384" width="11.54296875" style="1"/>
  </cols>
  <sheetData>
    <row r="1" spans="2:31" ht="159" customHeight="1" x14ac:dyDescent="0.75"/>
    <row r="2" spans="2:31" x14ac:dyDescent="0.75">
      <c r="B2" s="220"/>
      <c r="C2" s="220"/>
      <c r="D2" s="220"/>
      <c r="E2" s="220"/>
      <c r="F2" s="220"/>
      <c r="G2" s="220"/>
      <c r="H2" s="220"/>
      <c r="I2" s="220"/>
      <c r="J2" s="220"/>
      <c r="K2" s="220"/>
      <c r="L2" s="220"/>
      <c r="M2" s="220"/>
      <c r="N2" s="220"/>
      <c r="O2" s="220"/>
      <c r="P2" s="220"/>
      <c r="Q2" s="220"/>
      <c r="R2" s="220"/>
      <c r="S2" s="220"/>
      <c r="T2" s="220"/>
      <c r="U2" s="220"/>
      <c r="V2" s="220"/>
      <c r="W2" s="220"/>
      <c r="X2" s="220"/>
    </row>
    <row r="3" spans="2:31" ht="59" thickBot="1" x14ac:dyDescent="0.8">
      <c r="B3" s="278" t="s">
        <v>0</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row>
    <row r="4" spans="2:31" s="2" customFormat="1" ht="45.5" thickBot="1" x14ac:dyDescent="0.9">
      <c r="B4" s="279" t="s">
        <v>1</v>
      </c>
      <c r="C4" s="280"/>
      <c r="D4" s="280"/>
      <c r="E4" s="280"/>
      <c r="F4" s="280"/>
      <c r="G4" s="281"/>
      <c r="H4" s="281"/>
      <c r="I4" s="281"/>
      <c r="J4" s="281"/>
      <c r="K4" s="281"/>
      <c r="L4" s="281"/>
      <c r="M4" s="281"/>
      <c r="N4" s="281"/>
      <c r="O4" s="281"/>
      <c r="P4" s="281"/>
      <c r="Q4" s="281"/>
      <c r="R4" s="281"/>
      <c r="S4" s="281"/>
      <c r="T4" s="281"/>
      <c r="U4" s="281"/>
      <c r="V4" s="281"/>
      <c r="W4" s="281"/>
      <c r="X4" s="281"/>
      <c r="Y4" s="281"/>
      <c r="Z4" s="281"/>
      <c r="AA4" s="281"/>
      <c r="AB4" s="281"/>
      <c r="AC4" s="281"/>
      <c r="AD4" s="281"/>
      <c r="AE4" s="282"/>
    </row>
    <row r="5" spans="2:31" s="2" customFormat="1" ht="45.5" thickBot="1" x14ac:dyDescent="0.9">
      <c r="B5" s="279" t="s">
        <v>2</v>
      </c>
      <c r="C5" s="280"/>
      <c r="D5" s="280"/>
      <c r="E5" s="280"/>
      <c r="F5" s="280"/>
      <c r="G5" s="281"/>
      <c r="H5" s="281"/>
      <c r="I5" s="281"/>
      <c r="J5" s="281"/>
      <c r="K5" s="281"/>
      <c r="L5" s="281"/>
      <c r="M5" s="281"/>
      <c r="N5" s="281"/>
      <c r="O5" s="281"/>
      <c r="P5" s="281"/>
      <c r="Q5" s="281"/>
      <c r="R5" s="281"/>
      <c r="S5" s="281"/>
      <c r="T5" s="281"/>
      <c r="U5" s="281"/>
      <c r="V5" s="281"/>
      <c r="W5" s="281"/>
      <c r="X5" s="281"/>
      <c r="Y5" s="281"/>
      <c r="Z5" s="281"/>
      <c r="AA5" s="281"/>
      <c r="AB5" s="281"/>
      <c r="AC5" s="281"/>
      <c r="AD5" s="281"/>
      <c r="AE5" s="282"/>
    </row>
    <row r="6" spans="2:31" s="2" customFormat="1" ht="45.5" thickBot="1" x14ac:dyDescent="0.9">
      <c r="B6" s="283" t="s">
        <v>3</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5"/>
    </row>
    <row r="7" spans="2:31" ht="37" thickBot="1" x14ac:dyDescent="0.8">
      <c r="B7" s="213" t="s">
        <v>4</v>
      </c>
      <c r="C7" s="214"/>
      <c r="D7" s="286" t="s">
        <v>5</v>
      </c>
      <c r="E7" s="287"/>
      <c r="F7" s="287"/>
      <c r="G7" s="3"/>
      <c r="H7" s="3"/>
      <c r="I7" s="3"/>
      <c r="J7" s="3"/>
      <c r="K7" s="3"/>
      <c r="L7" s="3"/>
      <c r="M7" s="3"/>
      <c r="N7" s="3" t="s">
        <v>6</v>
      </c>
      <c r="O7" s="3"/>
      <c r="P7" s="4"/>
      <c r="Q7" s="5" t="s">
        <v>7</v>
      </c>
      <c r="R7" s="288" t="s">
        <v>8</v>
      </c>
      <c r="S7" s="288"/>
      <c r="T7" s="288"/>
      <c r="U7" s="288"/>
      <c r="V7" s="288"/>
      <c r="W7" s="288"/>
      <c r="X7" s="288"/>
      <c r="Y7" s="288"/>
      <c r="Z7" s="288"/>
      <c r="AA7" s="288"/>
      <c r="AB7" s="288"/>
      <c r="AC7" s="288"/>
      <c r="AD7" s="288"/>
      <c r="AE7" s="288"/>
    </row>
    <row r="8" spans="2:31" s="6" customFormat="1" ht="26.5" thickTop="1" thickBot="1" x14ac:dyDescent="0.55000000000000004">
      <c r="B8" s="272" t="s">
        <v>9</v>
      </c>
      <c r="C8" s="272" t="s">
        <v>10</v>
      </c>
      <c r="D8" s="272" t="s">
        <v>11</v>
      </c>
      <c r="E8" s="272" t="s">
        <v>12</v>
      </c>
      <c r="F8" s="272" t="s">
        <v>13</v>
      </c>
      <c r="G8" s="272" t="s">
        <v>14</v>
      </c>
      <c r="H8" s="272" t="s">
        <v>15</v>
      </c>
      <c r="I8" s="272" t="s">
        <v>16</v>
      </c>
      <c r="J8" s="272" t="s">
        <v>17</v>
      </c>
      <c r="K8" s="272" t="s">
        <v>18</v>
      </c>
      <c r="L8" s="272" t="s">
        <v>19</v>
      </c>
      <c r="M8" s="272" t="s">
        <v>20</v>
      </c>
      <c r="N8" s="272" t="s">
        <v>16</v>
      </c>
      <c r="O8" s="272" t="s">
        <v>21</v>
      </c>
      <c r="P8" s="272" t="s">
        <v>22</v>
      </c>
      <c r="Q8" s="272" t="s">
        <v>23</v>
      </c>
      <c r="R8" s="289"/>
      <c r="S8" s="289"/>
      <c r="T8" s="289"/>
      <c r="U8" s="289"/>
      <c r="V8" s="289"/>
      <c r="W8" s="289"/>
      <c r="X8" s="289"/>
      <c r="Y8" s="289"/>
      <c r="Z8" s="289"/>
      <c r="AA8" s="289"/>
      <c r="AB8" s="289"/>
      <c r="AC8" s="289"/>
      <c r="AD8" s="289"/>
      <c r="AE8" s="289"/>
    </row>
    <row r="9" spans="2:31" s="6" customFormat="1" ht="26" thickTop="1" x14ac:dyDescent="0.5">
      <c r="B9" s="273"/>
      <c r="C9" s="273"/>
      <c r="D9" s="273"/>
      <c r="E9" s="273"/>
      <c r="F9" s="273"/>
      <c r="G9" s="273"/>
      <c r="H9" s="273"/>
      <c r="I9" s="273"/>
      <c r="J9" s="273"/>
      <c r="K9" s="273"/>
      <c r="L9" s="273"/>
      <c r="M9" s="273"/>
      <c r="N9" s="276"/>
      <c r="O9" s="273"/>
      <c r="P9" s="273"/>
      <c r="Q9" s="273"/>
      <c r="R9" s="259" t="s">
        <v>24</v>
      </c>
      <c r="S9" s="259" t="s">
        <v>25</v>
      </c>
      <c r="T9" s="274" t="s">
        <v>26</v>
      </c>
      <c r="U9" s="275"/>
      <c r="V9" s="7" t="s">
        <v>27</v>
      </c>
      <c r="W9" s="259" t="s">
        <v>28</v>
      </c>
      <c r="X9" s="259" t="s">
        <v>29</v>
      </c>
      <c r="Y9" s="261" t="s">
        <v>30</v>
      </c>
      <c r="Z9" s="262"/>
      <c r="AA9" s="262"/>
      <c r="AB9" s="263"/>
      <c r="AC9" s="261" t="s">
        <v>31</v>
      </c>
      <c r="AD9" s="263"/>
      <c r="AE9" s="259" t="s">
        <v>32</v>
      </c>
    </row>
    <row r="10" spans="2:31" s="6" customFormat="1" ht="26" thickBot="1" x14ac:dyDescent="0.55000000000000004">
      <c r="B10" s="273"/>
      <c r="C10" s="273"/>
      <c r="D10" s="273"/>
      <c r="E10" s="273"/>
      <c r="F10" s="273"/>
      <c r="G10" s="273" t="s">
        <v>14</v>
      </c>
      <c r="H10" s="273"/>
      <c r="I10" s="273"/>
      <c r="J10" s="273"/>
      <c r="K10" s="273"/>
      <c r="L10" s="273"/>
      <c r="M10" s="273"/>
      <c r="N10" s="276"/>
      <c r="O10" s="273"/>
      <c r="P10" s="273"/>
      <c r="Q10" s="273"/>
      <c r="R10" s="260"/>
      <c r="S10" s="260"/>
      <c r="T10" s="260" t="s">
        <v>33</v>
      </c>
      <c r="U10" s="260" t="s">
        <v>34</v>
      </c>
      <c r="V10" s="260" t="s">
        <v>35</v>
      </c>
      <c r="W10" s="260"/>
      <c r="X10" s="260"/>
      <c r="Y10" s="264"/>
      <c r="Z10" s="265"/>
      <c r="AA10" s="265"/>
      <c r="AB10" s="266"/>
      <c r="AC10" s="267"/>
      <c r="AD10" s="269"/>
      <c r="AE10" s="260"/>
    </row>
    <row r="11" spans="2:31" s="6" customFormat="1" ht="26.5" thickTop="1" thickBot="1" x14ac:dyDescent="0.55000000000000004">
      <c r="B11" s="273"/>
      <c r="C11" s="273"/>
      <c r="D11" s="273"/>
      <c r="E11" s="273"/>
      <c r="F11" s="273"/>
      <c r="G11" s="273"/>
      <c r="H11" s="273"/>
      <c r="I11" s="273"/>
      <c r="J11" s="273"/>
      <c r="K11" s="273"/>
      <c r="L11" s="273"/>
      <c r="M11" s="273"/>
      <c r="N11" s="276"/>
      <c r="O11" s="273"/>
      <c r="P11" s="273"/>
      <c r="Q11" s="273"/>
      <c r="R11" s="260"/>
      <c r="S11" s="260"/>
      <c r="T11" s="260"/>
      <c r="U11" s="260"/>
      <c r="V11" s="260"/>
      <c r="W11" s="260"/>
      <c r="X11" s="260"/>
      <c r="Y11" s="267"/>
      <c r="Z11" s="268"/>
      <c r="AA11" s="268"/>
      <c r="AB11" s="269"/>
      <c r="AC11" s="259" t="s">
        <v>36</v>
      </c>
      <c r="AD11" s="260" t="s">
        <v>37</v>
      </c>
      <c r="AE11" s="260"/>
    </row>
    <row r="12" spans="2:31" s="6" customFormat="1" ht="26.5" thickTop="1" thickBot="1" x14ac:dyDescent="0.55000000000000004">
      <c r="B12" s="277"/>
      <c r="C12" s="277"/>
      <c r="D12" s="277"/>
      <c r="E12" s="277"/>
      <c r="F12" s="277"/>
      <c r="G12" s="273"/>
      <c r="H12" s="273"/>
      <c r="I12" s="273"/>
      <c r="J12" s="273"/>
      <c r="K12" s="8">
        <v>2025</v>
      </c>
      <c r="L12" s="273"/>
      <c r="M12" s="273"/>
      <c r="N12" s="276"/>
      <c r="O12" s="273"/>
      <c r="P12" s="8">
        <v>2025</v>
      </c>
      <c r="Q12" s="273"/>
      <c r="R12" s="260"/>
      <c r="S12" s="260"/>
      <c r="T12" s="260"/>
      <c r="U12" s="260"/>
      <c r="V12" s="260"/>
      <c r="W12" s="260">
        <v>2017</v>
      </c>
      <c r="X12" s="260">
        <v>2019</v>
      </c>
      <c r="Y12" s="9">
        <v>2025</v>
      </c>
      <c r="Z12" s="10">
        <v>2026</v>
      </c>
      <c r="AA12" s="10">
        <v>2027</v>
      </c>
      <c r="AB12" s="11">
        <v>2028</v>
      </c>
      <c r="AC12" s="270"/>
      <c r="AD12" s="271" t="s">
        <v>38</v>
      </c>
      <c r="AE12" s="260"/>
    </row>
    <row r="13" spans="2:31" s="23" customFormat="1" ht="151.5" customHeight="1" thickBot="1" x14ac:dyDescent="0.4">
      <c r="B13" s="12" t="s">
        <v>39</v>
      </c>
      <c r="C13" s="13" t="s">
        <v>40</v>
      </c>
      <c r="D13" s="13" t="s">
        <v>41</v>
      </c>
      <c r="E13" s="13" t="s">
        <v>41</v>
      </c>
      <c r="F13" s="13" t="s">
        <v>41</v>
      </c>
      <c r="G13" s="13" t="s">
        <v>42</v>
      </c>
      <c r="H13" s="14" t="s">
        <v>43</v>
      </c>
      <c r="I13" s="14" t="s">
        <v>44</v>
      </c>
      <c r="J13" s="13" t="s">
        <v>45</v>
      </c>
      <c r="K13" s="13" t="s">
        <v>46</v>
      </c>
      <c r="L13" s="15" t="s">
        <v>47</v>
      </c>
      <c r="M13" s="15" t="s">
        <v>48</v>
      </c>
      <c r="N13" s="16" t="s">
        <v>49</v>
      </c>
      <c r="O13" s="17" t="s">
        <v>50</v>
      </c>
      <c r="P13" s="13">
        <v>3</v>
      </c>
      <c r="Q13" s="15" t="s">
        <v>48</v>
      </c>
      <c r="R13" s="16" t="s">
        <v>51</v>
      </c>
      <c r="S13" s="16" t="s">
        <v>52</v>
      </c>
      <c r="T13" s="18" t="s">
        <v>53</v>
      </c>
      <c r="U13" s="13" t="s">
        <v>54</v>
      </c>
      <c r="V13" s="16" t="s">
        <v>55</v>
      </c>
      <c r="W13" s="16" t="s">
        <v>56</v>
      </c>
      <c r="X13" s="13">
        <v>2</v>
      </c>
      <c r="Y13" s="19">
        <v>3</v>
      </c>
      <c r="Z13" s="19">
        <v>3</v>
      </c>
      <c r="AA13" s="19" t="s">
        <v>57</v>
      </c>
      <c r="AB13" s="19" t="s">
        <v>57</v>
      </c>
      <c r="AC13" s="20">
        <v>66</v>
      </c>
      <c r="AD13" s="21" t="s">
        <v>58</v>
      </c>
      <c r="AE13" s="22" t="s">
        <v>59</v>
      </c>
    </row>
    <row r="14" spans="2:31" s="23" customFormat="1" ht="127" customHeight="1" thickBot="1" x14ac:dyDescent="0.4">
      <c r="B14" s="24" t="s">
        <v>39</v>
      </c>
      <c r="C14" s="13" t="s">
        <v>60</v>
      </c>
      <c r="D14" s="13" t="s">
        <v>41</v>
      </c>
      <c r="E14" s="13" t="s">
        <v>41</v>
      </c>
      <c r="F14" s="13" t="s">
        <v>41</v>
      </c>
      <c r="G14" s="13" t="s">
        <v>42</v>
      </c>
      <c r="H14" s="15" t="s">
        <v>61</v>
      </c>
      <c r="I14" s="25" t="s">
        <v>62</v>
      </c>
      <c r="J14" s="26" t="s">
        <v>63</v>
      </c>
      <c r="K14" s="27" t="s">
        <v>64</v>
      </c>
      <c r="L14" s="15" t="s">
        <v>47</v>
      </c>
      <c r="M14" s="15" t="s">
        <v>48</v>
      </c>
      <c r="N14" s="16" t="s">
        <v>65</v>
      </c>
      <c r="O14" s="28" t="s">
        <v>66</v>
      </c>
      <c r="P14" s="18">
        <v>3</v>
      </c>
      <c r="Q14" s="15" t="s">
        <v>48</v>
      </c>
      <c r="R14" s="16" t="s">
        <v>51</v>
      </c>
      <c r="S14" s="16" t="s">
        <v>52</v>
      </c>
      <c r="T14" s="18" t="s">
        <v>67</v>
      </c>
      <c r="U14" s="18" t="s">
        <v>54</v>
      </c>
      <c r="V14" s="16" t="s">
        <v>55</v>
      </c>
      <c r="W14" s="16" t="s">
        <v>68</v>
      </c>
      <c r="X14" s="18">
        <v>1</v>
      </c>
      <c r="Y14" s="29">
        <v>3</v>
      </c>
      <c r="Z14" s="29">
        <v>3</v>
      </c>
      <c r="AA14" s="29" t="s">
        <v>57</v>
      </c>
      <c r="AB14" s="29" t="s">
        <v>57</v>
      </c>
      <c r="AC14" s="30">
        <v>10</v>
      </c>
      <c r="AD14" s="21" t="s">
        <v>58</v>
      </c>
      <c r="AE14" s="31" t="s">
        <v>69</v>
      </c>
    </row>
    <row r="15" spans="2:31" s="23" customFormat="1" ht="62.5" thickBot="1" x14ac:dyDescent="0.4">
      <c r="B15" s="24" t="s">
        <v>39</v>
      </c>
      <c r="C15" s="13" t="s">
        <v>70</v>
      </c>
      <c r="D15" s="18" t="s">
        <v>57</v>
      </c>
      <c r="E15" s="18" t="s">
        <v>57</v>
      </c>
      <c r="F15" s="18" t="s">
        <v>57</v>
      </c>
      <c r="G15" s="13" t="s">
        <v>42</v>
      </c>
      <c r="H15" s="32" t="s">
        <v>57</v>
      </c>
      <c r="I15" s="18" t="s">
        <v>57</v>
      </c>
      <c r="J15" s="33"/>
      <c r="K15" s="32"/>
      <c r="L15" s="15" t="s">
        <v>47</v>
      </c>
      <c r="M15" s="15" t="s">
        <v>71</v>
      </c>
      <c r="N15" s="34" t="s">
        <v>72</v>
      </c>
      <c r="O15" s="35" t="s">
        <v>73</v>
      </c>
      <c r="P15" s="18">
        <v>325</v>
      </c>
      <c r="Q15" s="15" t="s">
        <v>48</v>
      </c>
      <c r="R15" s="16" t="s">
        <v>51</v>
      </c>
      <c r="S15" s="16" t="s">
        <v>52</v>
      </c>
      <c r="T15" s="18" t="s">
        <v>74</v>
      </c>
      <c r="U15" s="18" t="s">
        <v>75</v>
      </c>
      <c r="V15" s="15" t="s">
        <v>76</v>
      </c>
      <c r="W15" s="16" t="s">
        <v>77</v>
      </c>
      <c r="X15" s="18">
        <v>325</v>
      </c>
      <c r="Y15" s="29">
        <v>325</v>
      </c>
      <c r="Z15" s="29">
        <v>325</v>
      </c>
      <c r="AA15" s="29" t="s">
        <v>57</v>
      </c>
      <c r="AB15" s="29" t="s">
        <v>57</v>
      </c>
      <c r="AC15" s="30">
        <v>5</v>
      </c>
      <c r="AD15" s="21" t="s">
        <v>58</v>
      </c>
      <c r="AE15" s="31" t="s">
        <v>78</v>
      </c>
    </row>
    <row r="16" spans="2:31" s="23" customFormat="1" ht="62.5" thickBot="1" x14ac:dyDescent="0.4">
      <c r="B16" s="24" t="s">
        <v>39</v>
      </c>
      <c r="C16" s="13" t="s">
        <v>57</v>
      </c>
      <c r="D16" s="36" t="s">
        <v>57</v>
      </c>
      <c r="E16" s="32" t="s">
        <v>57</v>
      </c>
      <c r="F16" s="36" t="s">
        <v>57</v>
      </c>
      <c r="G16" s="13" t="s">
        <v>42</v>
      </c>
      <c r="H16" s="32" t="s">
        <v>57</v>
      </c>
      <c r="I16" s="18" t="s">
        <v>57</v>
      </c>
      <c r="J16" s="37" t="s">
        <v>57</v>
      </c>
      <c r="K16" s="18" t="s">
        <v>57</v>
      </c>
      <c r="L16" s="18" t="s">
        <v>57</v>
      </c>
      <c r="M16" s="18" t="s">
        <v>57</v>
      </c>
      <c r="N16" s="18" t="s">
        <v>57</v>
      </c>
      <c r="O16" s="18" t="s">
        <v>57</v>
      </c>
      <c r="P16" s="18" t="s">
        <v>57</v>
      </c>
      <c r="Q16" s="15" t="s">
        <v>79</v>
      </c>
      <c r="R16" s="38" t="s">
        <v>51</v>
      </c>
      <c r="S16" s="38" t="s">
        <v>52</v>
      </c>
      <c r="T16" s="39" t="s">
        <v>80</v>
      </c>
      <c r="U16" s="18" t="s">
        <v>81</v>
      </c>
      <c r="V16" s="38" t="s">
        <v>55</v>
      </c>
      <c r="W16" s="38" t="s">
        <v>82</v>
      </c>
      <c r="X16" s="18">
        <v>9</v>
      </c>
      <c r="Y16" s="18">
        <v>10</v>
      </c>
      <c r="Z16" s="18">
        <v>10</v>
      </c>
      <c r="AA16" s="18" t="s">
        <v>57</v>
      </c>
      <c r="AB16" s="18" t="s">
        <v>57</v>
      </c>
      <c r="AC16" s="40">
        <v>10</v>
      </c>
      <c r="AD16" s="21" t="s">
        <v>58</v>
      </c>
      <c r="AE16" s="22"/>
    </row>
    <row r="17" spans="2:31" s="23" customFormat="1" ht="137.5" customHeight="1" thickBot="1" x14ac:dyDescent="0.4">
      <c r="B17" s="24" t="s">
        <v>39</v>
      </c>
      <c r="C17" s="13" t="s">
        <v>57</v>
      </c>
      <c r="D17" s="36" t="s">
        <v>57</v>
      </c>
      <c r="E17" s="32" t="s">
        <v>57</v>
      </c>
      <c r="F17" s="36" t="s">
        <v>57</v>
      </c>
      <c r="G17" s="13" t="s">
        <v>42</v>
      </c>
      <c r="H17" s="32" t="s">
        <v>57</v>
      </c>
      <c r="I17" s="18" t="s">
        <v>57</v>
      </c>
      <c r="J17" s="37" t="s">
        <v>57</v>
      </c>
      <c r="K17" s="18" t="s">
        <v>57</v>
      </c>
      <c r="L17" s="18" t="s">
        <v>57</v>
      </c>
      <c r="M17" s="18" t="s">
        <v>57</v>
      </c>
      <c r="N17" s="18" t="s">
        <v>57</v>
      </c>
      <c r="O17" s="18" t="s">
        <v>57</v>
      </c>
      <c r="P17" s="18" t="s">
        <v>57</v>
      </c>
      <c r="Q17" s="15" t="s">
        <v>48</v>
      </c>
      <c r="R17" s="38" t="s">
        <v>51</v>
      </c>
      <c r="S17" s="38" t="s">
        <v>52</v>
      </c>
      <c r="T17" s="39" t="s">
        <v>83</v>
      </c>
      <c r="U17" s="18" t="s">
        <v>84</v>
      </c>
      <c r="V17" s="38" t="s">
        <v>55</v>
      </c>
      <c r="W17" s="34" t="s">
        <v>85</v>
      </c>
      <c r="X17" s="18">
        <v>62</v>
      </c>
      <c r="Y17" s="18">
        <v>35</v>
      </c>
      <c r="Z17" s="18">
        <v>35</v>
      </c>
      <c r="AA17" s="18">
        <v>35</v>
      </c>
      <c r="AB17" s="18">
        <v>35</v>
      </c>
      <c r="AC17" s="40">
        <v>220</v>
      </c>
      <c r="AD17" s="21" t="s">
        <v>58</v>
      </c>
      <c r="AE17" s="22" t="s">
        <v>86</v>
      </c>
    </row>
    <row r="18" spans="2:31" s="23" customFormat="1" ht="62.5" thickBot="1" x14ac:dyDescent="0.4">
      <c r="B18" s="24" t="s">
        <v>39</v>
      </c>
      <c r="C18" s="13" t="s">
        <v>57</v>
      </c>
      <c r="D18" s="32" t="s">
        <v>57</v>
      </c>
      <c r="E18" s="32" t="s">
        <v>57</v>
      </c>
      <c r="F18" s="32" t="s">
        <v>57</v>
      </c>
      <c r="G18" s="13" t="s">
        <v>42</v>
      </c>
      <c r="H18" s="32" t="s">
        <v>57</v>
      </c>
      <c r="I18" s="18" t="s">
        <v>57</v>
      </c>
      <c r="J18" s="37" t="s">
        <v>57</v>
      </c>
      <c r="K18" s="18" t="s">
        <v>57</v>
      </c>
      <c r="L18" s="18" t="s">
        <v>57</v>
      </c>
      <c r="M18" s="18" t="s">
        <v>57</v>
      </c>
      <c r="N18" s="18" t="s">
        <v>57</v>
      </c>
      <c r="O18" s="18" t="s">
        <v>57</v>
      </c>
      <c r="P18" s="18" t="s">
        <v>57</v>
      </c>
      <c r="Q18" s="15" t="s">
        <v>48</v>
      </c>
      <c r="R18" s="38" t="s">
        <v>51</v>
      </c>
      <c r="S18" s="38" t="s">
        <v>87</v>
      </c>
      <c r="T18" s="16" t="s">
        <v>88</v>
      </c>
      <c r="U18" s="18" t="s">
        <v>89</v>
      </c>
      <c r="V18" s="34" t="s">
        <v>90</v>
      </c>
      <c r="W18" s="16" t="s">
        <v>91</v>
      </c>
      <c r="X18" s="18">
        <v>18472</v>
      </c>
      <c r="Y18" s="41">
        <v>18472</v>
      </c>
      <c r="Z18" s="41">
        <v>18472</v>
      </c>
      <c r="AA18" s="29" t="s">
        <v>57</v>
      </c>
      <c r="AB18" s="29" t="s">
        <v>57</v>
      </c>
      <c r="AC18" s="30">
        <v>15</v>
      </c>
      <c r="AD18" s="21" t="s">
        <v>58</v>
      </c>
      <c r="AE18" s="22" t="s">
        <v>92</v>
      </c>
    </row>
    <row r="19" spans="2:31" s="46" customFormat="1" ht="58.5" thickBot="1" x14ac:dyDescent="0.4">
      <c r="B19" s="24" t="s">
        <v>39</v>
      </c>
      <c r="C19" s="13" t="s">
        <v>57</v>
      </c>
      <c r="D19" s="32" t="s">
        <v>57</v>
      </c>
      <c r="E19" s="32" t="s">
        <v>57</v>
      </c>
      <c r="F19" s="32" t="s">
        <v>57</v>
      </c>
      <c r="G19" s="13" t="s">
        <v>42</v>
      </c>
      <c r="H19" s="32" t="s">
        <v>57</v>
      </c>
      <c r="I19" s="18" t="s">
        <v>57</v>
      </c>
      <c r="J19" s="37" t="s">
        <v>57</v>
      </c>
      <c r="K19" s="18" t="s">
        <v>57</v>
      </c>
      <c r="L19" s="18" t="s">
        <v>57</v>
      </c>
      <c r="M19" s="18" t="s">
        <v>57</v>
      </c>
      <c r="N19" s="18" t="s">
        <v>57</v>
      </c>
      <c r="O19" s="18" t="s">
        <v>57</v>
      </c>
      <c r="P19" s="18" t="s">
        <v>57</v>
      </c>
      <c r="Q19" s="15" t="s">
        <v>48</v>
      </c>
      <c r="R19" s="38" t="s">
        <v>51</v>
      </c>
      <c r="S19" s="38" t="s">
        <v>87</v>
      </c>
      <c r="T19" s="42" t="s">
        <v>93</v>
      </c>
      <c r="U19" s="43" t="s">
        <v>94</v>
      </c>
      <c r="V19" s="34" t="s">
        <v>90</v>
      </c>
      <c r="W19" s="42" t="s">
        <v>95</v>
      </c>
      <c r="X19" s="44">
        <v>200</v>
      </c>
      <c r="Y19" s="44">
        <v>270</v>
      </c>
      <c r="Z19" s="44">
        <v>270</v>
      </c>
      <c r="AA19" s="44">
        <v>270</v>
      </c>
      <c r="AB19" s="44"/>
      <c r="AC19" s="18">
        <v>18</v>
      </c>
      <c r="AD19" s="45" t="s">
        <v>58</v>
      </c>
      <c r="AE19" s="42" t="s">
        <v>96</v>
      </c>
    </row>
    <row r="20" spans="2:31" s="46" customFormat="1" ht="72.5" x14ac:dyDescent="0.35">
      <c r="B20" s="24" t="s">
        <v>39</v>
      </c>
      <c r="C20" s="13" t="s">
        <v>57</v>
      </c>
      <c r="D20" s="32" t="s">
        <v>57</v>
      </c>
      <c r="E20" s="32" t="s">
        <v>57</v>
      </c>
      <c r="F20" s="32" t="s">
        <v>57</v>
      </c>
      <c r="G20" s="13" t="s">
        <v>42</v>
      </c>
      <c r="H20" s="32" t="s">
        <v>57</v>
      </c>
      <c r="I20" s="18" t="s">
        <v>57</v>
      </c>
      <c r="J20" s="37" t="s">
        <v>57</v>
      </c>
      <c r="K20" s="18" t="s">
        <v>57</v>
      </c>
      <c r="L20" s="18" t="s">
        <v>57</v>
      </c>
      <c r="M20" s="18" t="s">
        <v>57</v>
      </c>
      <c r="N20" s="18" t="s">
        <v>57</v>
      </c>
      <c r="O20" s="18" t="s">
        <v>57</v>
      </c>
      <c r="P20" s="18" t="s">
        <v>57</v>
      </c>
      <c r="Q20" s="15" t="s">
        <v>48</v>
      </c>
      <c r="R20" s="38" t="s">
        <v>51</v>
      </c>
      <c r="S20" s="38" t="s">
        <v>87</v>
      </c>
      <c r="T20" s="42" t="s">
        <v>97</v>
      </c>
      <c r="U20" s="43" t="s">
        <v>98</v>
      </c>
      <c r="V20" s="34" t="s">
        <v>90</v>
      </c>
      <c r="W20" s="47" t="s">
        <v>99</v>
      </c>
      <c r="X20" s="44">
        <v>246626</v>
      </c>
      <c r="Y20" s="44">
        <v>170000</v>
      </c>
      <c r="Z20" s="44">
        <v>170000</v>
      </c>
      <c r="AA20" s="44">
        <v>170000</v>
      </c>
      <c r="AB20" s="44">
        <v>170000</v>
      </c>
      <c r="AC20" s="18">
        <v>35</v>
      </c>
      <c r="AD20" s="45" t="s">
        <v>58</v>
      </c>
      <c r="AE20" s="42" t="s">
        <v>100</v>
      </c>
    </row>
  </sheetData>
  <mergeCells count="37">
    <mergeCell ref="B7:C7"/>
    <mergeCell ref="D7:F7"/>
    <mergeCell ref="R7:AE8"/>
    <mergeCell ref="B8:B12"/>
    <mergeCell ref="C8:C12"/>
    <mergeCell ref="B2:X2"/>
    <mergeCell ref="B3:AE3"/>
    <mergeCell ref="B4:AE4"/>
    <mergeCell ref="B5:AE5"/>
    <mergeCell ref="B6:AE6"/>
    <mergeCell ref="O8:O12"/>
    <mergeCell ref="D8:D12"/>
    <mergeCell ref="E8:E12"/>
    <mergeCell ref="F8:F12"/>
    <mergeCell ref="G8:G12"/>
    <mergeCell ref="H8:H12"/>
    <mergeCell ref="I8:I12"/>
    <mergeCell ref="J8:J12"/>
    <mergeCell ref="K8:K11"/>
    <mergeCell ref="L8:L12"/>
    <mergeCell ref="M8:M12"/>
    <mergeCell ref="N8:N12"/>
    <mergeCell ref="P8:P11"/>
    <mergeCell ref="Q8:Q12"/>
    <mergeCell ref="R9:R12"/>
    <mergeCell ref="S9:S12"/>
    <mergeCell ref="T9:U9"/>
    <mergeCell ref="X9:X12"/>
    <mergeCell ref="Y9:AB11"/>
    <mergeCell ref="AC9:AD10"/>
    <mergeCell ref="AE9:AE12"/>
    <mergeCell ref="T10:T12"/>
    <mergeCell ref="U10:U12"/>
    <mergeCell ref="V10:V12"/>
    <mergeCell ref="AC11:AC12"/>
    <mergeCell ref="AD11:AD12"/>
    <mergeCell ref="W9:W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83B1-FAC8-469F-9EE0-6D696CBFE618}">
  <dimension ref="A1:CC20"/>
  <sheetViews>
    <sheetView topLeftCell="A2" zoomScale="40" zoomScaleNormal="40" workbookViewId="0">
      <selection activeCell="A4" sqref="A4:E6"/>
    </sheetView>
  </sheetViews>
  <sheetFormatPr baseColWidth="10" defaultColWidth="11.54296875" defaultRowHeight="56" customHeight="1" x14ac:dyDescent="0.75"/>
  <cols>
    <col min="1" max="2" width="15.453125" style="1" customWidth="1"/>
    <col min="3" max="3" width="18.81640625" style="1" customWidth="1"/>
    <col min="4" max="4" width="22.36328125" style="1" customWidth="1"/>
    <col min="5" max="5" width="15.54296875" style="1" customWidth="1"/>
    <col min="6" max="6" width="15.81640625" style="1" bestFit="1" customWidth="1"/>
    <col min="7" max="7" width="22.453125" style="1" customWidth="1"/>
    <col min="8" max="8" width="15.1796875" style="1" customWidth="1"/>
    <col min="9" max="9" width="15.81640625" style="1" customWidth="1"/>
    <col min="10" max="10" width="23.453125" style="151" customWidth="1"/>
    <col min="11" max="11" width="24.1796875" style="1" customWidth="1"/>
    <col min="12" max="12" width="29.81640625" style="1" customWidth="1"/>
    <col min="13" max="13" width="33.453125" style="1" customWidth="1"/>
    <col min="14" max="14" width="17.1796875" style="48" customWidth="1"/>
    <col min="15" max="15" width="13.81640625" style="48" customWidth="1"/>
    <col min="16" max="16" width="39.1796875" style="1" customWidth="1"/>
    <col min="17" max="17" width="24.54296875" style="1" customWidth="1"/>
    <col min="18" max="18" width="29.81640625" style="1" customWidth="1"/>
    <col min="19" max="19" width="26.81640625" style="1" customWidth="1"/>
    <col min="20" max="20" width="27.81640625" style="1" customWidth="1"/>
    <col min="21" max="21" width="38.453125" style="1" customWidth="1"/>
    <col min="22" max="22" width="37.1796875" style="1" customWidth="1"/>
    <col min="23" max="23" width="18.81640625" style="1" customWidth="1"/>
    <col min="24" max="27" width="15.1796875" style="1" customWidth="1"/>
    <col min="28" max="28" width="17.81640625" style="48" customWidth="1"/>
    <col min="29" max="29" width="27.453125" style="1" customWidth="1"/>
    <col min="30" max="30" width="98.81640625" style="1" customWidth="1"/>
    <col min="31" max="31" width="63.6328125" style="1" customWidth="1"/>
    <col min="32" max="16384" width="11.54296875" style="1"/>
  </cols>
  <sheetData>
    <row r="1" spans="1:81" ht="56" hidden="1" customHeight="1" x14ac:dyDescent="0.75"/>
    <row r="2" spans="1:81" ht="153.5" customHeight="1" x14ac:dyDescent="0.75">
      <c r="A2" s="220"/>
      <c r="B2" s="220"/>
      <c r="C2" s="220"/>
      <c r="D2" s="220"/>
      <c r="E2" s="220"/>
      <c r="F2" s="220"/>
      <c r="G2" s="220"/>
      <c r="H2" s="220"/>
      <c r="I2" s="220"/>
      <c r="J2" s="220"/>
      <c r="K2" s="220"/>
      <c r="L2" s="220"/>
      <c r="M2" s="220"/>
      <c r="N2" s="220"/>
      <c r="O2" s="220"/>
      <c r="P2" s="220"/>
      <c r="Q2" s="220"/>
      <c r="R2" s="220"/>
      <c r="S2" s="220"/>
      <c r="T2" s="220"/>
      <c r="U2" s="220"/>
      <c r="V2" s="220"/>
      <c r="W2" s="220"/>
    </row>
    <row r="3" spans="1:81" ht="56" customHeight="1" x14ac:dyDescent="0.75">
      <c r="A3" s="310" t="s">
        <v>0</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row>
    <row r="4" spans="1:81" s="100" customFormat="1" ht="56" customHeight="1" x14ac:dyDescent="0.35">
      <c r="A4" s="290" t="s">
        <v>102</v>
      </c>
      <c r="B4" s="291"/>
      <c r="C4" s="291"/>
      <c r="D4" s="291"/>
      <c r="E4" s="292"/>
      <c r="F4" s="311" t="s">
        <v>221</v>
      </c>
      <c r="G4" s="312"/>
      <c r="H4" s="312"/>
      <c r="I4" s="312"/>
      <c r="J4" s="312"/>
      <c r="K4" s="312"/>
      <c r="L4" s="312"/>
      <c r="M4" s="312"/>
      <c r="N4" s="312"/>
      <c r="O4" s="312"/>
      <c r="P4" s="312"/>
      <c r="Q4" s="312"/>
      <c r="R4" s="312"/>
      <c r="S4" s="312"/>
      <c r="T4" s="312"/>
      <c r="U4" s="312"/>
      <c r="V4" s="312"/>
      <c r="W4" s="312"/>
      <c r="X4" s="312"/>
      <c r="Y4" s="312"/>
      <c r="Z4" s="312"/>
      <c r="AA4" s="312"/>
      <c r="AB4" s="312"/>
      <c r="AC4" s="312"/>
      <c r="AD4" s="313"/>
    </row>
    <row r="5" spans="1:81" s="100" customFormat="1" ht="56" customHeight="1" x14ac:dyDescent="0.35">
      <c r="A5" s="290" t="s">
        <v>104</v>
      </c>
      <c r="B5" s="291"/>
      <c r="C5" s="291"/>
      <c r="D5" s="291"/>
      <c r="E5" s="292"/>
      <c r="F5" s="311" t="s">
        <v>222</v>
      </c>
      <c r="G5" s="312"/>
      <c r="H5" s="312"/>
      <c r="I5" s="312"/>
      <c r="J5" s="312"/>
      <c r="K5" s="312"/>
      <c r="L5" s="312"/>
      <c r="M5" s="312"/>
      <c r="N5" s="312"/>
      <c r="O5" s="312"/>
      <c r="P5" s="312"/>
      <c r="Q5" s="312"/>
      <c r="R5" s="312"/>
      <c r="S5" s="312"/>
      <c r="T5" s="312"/>
      <c r="U5" s="312"/>
      <c r="V5" s="312"/>
      <c r="W5" s="312"/>
      <c r="X5" s="312"/>
      <c r="Y5" s="312"/>
      <c r="Z5" s="312"/>
      <c r="AA5" s="312"/>
      <c r="AB5" s="312"/>
      <c r="AC5" s="312"/>
      <c r="AD5" s="313"/>
    </row>
    <row r="6" spans="1:81" s="100" customFormat="1" ht="56" customHeight="1" thickBot="1" x14ac:dyDescent="0.4">
      <c r="A6" s="293" t="s">
        <v>223</v>
      </c>
      <c r="B6" s="294"/>
      <c r="C6" s="294"/>
      <c r="D6" s="294"/>
      <c r="E6" s="295"/>
      <c r="F6" s="311" t="s">
        <v>224</v>
      </c>
      <c r="G6" s="312"/>
      <c r="H6" s="312"/>
      <c r="I6" s="312"/>
      <c r="J6" s="312"/>
      <c r="K6" s="312"/>
      <c r="L6" s="312"/>
      <c r="M6" s="312"/>
      <c r="N6" s="312"/>
      <c r="O6" s="312"/>
      <c r="P6" s="312"/>
      <c r="Q6" s="312"/>
      <c r="R6" s="312"/>
      <c r="S6" s="312"/>
      <c r="T6" s="312"/>
      <c r="U6" s="312"/>
      <c r="V6" s="312"/>
      <c r="W6" s="312"/>
      <c r="X6" s="312"/>
      <c r="Y6" s="312"/>
      <c r="Z6" s="312"/>
      <c r="AA6" s="312"/>
      <c r="AB6" s="312"/>
      <c r="AC6" s="312"/>
      <c r="AD6" s="313"/>
    </row>
    <row r="7" spans="1:81" s="102" customFormat="1" ht="56" customHeight="1" thickBot="1" x14ac:dyDescent="0.45">
      <c r="A7" s="314" t="s">
        <v>4</v>
      </c>
      <c r="B7" s="249"/>
      <c r="C7" s="315" t="s">
        <v>5</v>
      </c>
      <c r="D7" s="316"/>
      <c r="E7" s="316"/>
      <c r="F7" s="317" t="s">
        <v>6</v>
      </c>
      <c r="G7" s="318"/>
      <c r="H7" s="318"/>
      <c r="I7" s="318"/>
      <c r="J7" s="318"/>
      <c r="K7" s="318"/>
      <c r="L7" s="318"/>
      <c r="M7" s="318"/>
      <c r="N7" s="318"/>
      <c r="O7" s="318"/>
      <c r="P7" s="101" t="s">
        <v>7</v>
      </c>
      <c r="Q7" s="319" t="s">
        <v>8</v>
      </c>
      <c r="R7" s="319"/>
      <c r="S7" s="319"/>
      <c r="T7" s="319"/>
      <c r="U7" s="319"/>
      <c r="V7" s="319"/>
      <c r="W7" s="319"/>
      <c r="X7" s="319"/>
      <c r="Y7" s="319"/>
      <c r="Z7" s="319"/>
      <c r="AA7" s="319"/>
      <c r="AB7" s="319"/>
      <c r="AC7" s="319"/>
      <c r="AD7" s="319"/>
    </row>
    <row r="8" spans="1:81" s="100" customFormat="1" ht="56" customHeight="1" thickTop="1" thickBot="1" x14ac:dyDescent="0.4">
      <c r="A8" s="87"/>
      <c r="B8" s="87"/>
      <c r="C8" s="306" t="s">
        <v>11</v>
      </c>
      <c r="D8" s="306" t="s">
        <v>12</v>
      </c>
      <c r="E8" s="306" t="s">
        <v>13</v>
      </c>
      <c r="F8" s="103" t="s">
        <v>14</v>
      </c>
      <c r="G8" s="306" t="s">
        <v>15</v>
      </c>
      <c r="H8" s="306" t="s">
        <v>16</v>
      </c>
      <c r="I8" s="306" t="s">
        <v>17</v>
      </c>
      <c r="J8" s="104"/>
      <c r="K8" s="306" t="s">
        <v>19</v>
      </c>
      <c r="L8" s="306" t="s">
        <v>20</v>
      </c>
      <c r="M8" s="306" t="s">
        <v>16</v>
      </c>
      <c r="N8" s="306" t="s">
        <v>21</v>
      </c>
      <c r="O8" s="306" t="s">
        <v>22</v>
      </c>
      <c r="P8" s="306" t="s">
        <v>23</v>
      </c>
      <c r="Q8" s="320"/>
      <c r="R8" s="320"/>
      <c r="S8" s="320"/>
      <c r="T8" s="320"/>
      <c r="U8" s="320"/>
      <c r="V8" s="320"/>
      <c r="W8" s="320"/>
      <c r="X8" s="321"/>
      <c r="Y8" s="321"/>
      <c r="Z8" s="321"/>
      <c r="AA8" s="321"/>
      <c r="AB8" s="320"/>
      <c r="AC8" s="320"/>
      <c r="AD8" s="320"/>
    </row>
    <row r="9" spans="1:81" s="100" customFormat="1" ht="56" customHeight="1" thickTop="1" x14ac:dyDescent="0.35">
      <c r="A9" s="306" t="s">
        <v>161</v>
      </c>
      <c r="B9" s="306" t="s">
        <v>10</v>
      </c>
      <c r="C9" s="307"/>
      <c r="D9" s="307"/>
      <c r="E9" s="307"/>
      <c r="F9" s="307" t="s">
        <v>14</v>
      </c>
      <c r="G9" s="307"/>
      <c r="H9" s="307"/>
      <c r="I9" s="307"/>
      <c r="J9" s="307" t="s">
        <v>18</v>
      </c>
      <c r="K9" s="307"/>
      <c r="L9" s="307"/>
      <c r="M9" s="307"/>
      <c r="N9" s="307"/>
      <c r="O9" s="307"/>
      <c r="P9" s="307"/>
      <c r="Q9" s="222" t="s">
        <v>24</v>
      </c>
      <c r="R9" s="222" t="s">
        <v>25</v>
      </c>
      <c r="S9" s="296" t="s">
        <v>26</v>
      </c>
      <c r="T9" s="297"/>
      <c r="U9" s="105" t="s">
        <v>27</v>
      </c>
      <c r="V9" s="89" t="s">
        <v>28</v>
      </c>
      <c r="W9" s="106" t="s">
        <v>29</v>
      </c>
      <c r="X9" s="231" t="s">
        <v>30</v>
      </c>
      <c r="Y9" s="231"/>
      <c r="Z9" s="231"/>
      <c r="AA9" s="231"/>
      <c r="AB9" s="298" t="s">
        <v>108</v>
      </c>
      <c r="AC9" s="299"/>
      <c r="AD9" s="302" t="s">
        <v>32</v>
      </c>
    </row>
    <row r="10" spans="1:81" s="100" customFormat="1" ht="56" customHeight="1" thickBot="1" x14ac:dyDescent="0.4">
      <c r="A10" s="307"/>
      <c r="B10" s="307"/>
      <c r="C10" s="307"/>
      <c r="D10" s="307"/>
      <c r="E10" s="307"/>
      <c r="F10" s="307"/>
      <c r="G10" s="307"/>
      <c r="H10" s="307"/>
      <c r="I10" s="307"/>
      <c r="J10" s="307"/>
      <c r="K10" s="307"/>
      <c r="L10" s="307"/>
      <c r="M10" s="307"/>
      <c r="N10" s="307"/>
      <c r="O10" s="307"/>
      <c r="P10" s="307"/>
      <c r="Q10" s="223"/>
      <c r="R10" s="223"/>
      <c r="S10" s="223" t="s">
        <v>33</v>
      </c>
      <c r="T10" s="223" t="s">
        <v>34</v>
      </c>
      <c r="U10" s="223" t="s">
        <v>35</v>
      </c>
      <c r="V10" s="107"/>
      <c r="W10" s="88"/>
      <c r="X10" s="231"/>
      <c r="Y10" s="231"/>
      <c r="Z10" s="231"/>
      <c r="AA10" s="231"/>
      <c r="AB10" s="300"/>
      <c r="AC10" s="301"/>
      <c r="AD10" s="303"/>
    </row>
    <row r="11" spans="1:81" s="100" customFormat="1" ht="56" customHeight="1" thickTop="1" x14ac:dyDescent="0.35">
      <c r="A11" s="307"/>
      <c r="B11" s="307"/>
      <c r="C11" s="307"/>
      <c r="D11" s="307"/>
      <c r="E11" s="307"/>
      <c r="F11" s="307"/>
      <c r="G11" s="307"/>
      <c r="H11" s="307"/>
      <c r="I11" s="307"/>
      <c r="J11" s="307"/>
      <c r="K11" s="307"/>
      <c r="L11" s="307"/>
      <c r="M11" s="307"/>
      <c r="N11" s="307"/>
      <c r="O11" s="307"/>
      <c r="P11" s="307"/>
      <c r="Q11" s="223"/>
      <c r="R11" s="223"/>
      <c r="S11" s="223"/>
      <c r="T11" s="223"/>
      <c r="U11" s="223"/>
      <c r="V11" s="107"/>
      <c r="W11" s="88"/>
      <c r="X11" s="231"/>
      <c r="Y11" s="231"/>
      <c r="Z11" s="231"/>
      <c r="AA11" s="231"/>
      <c r="AB11" s="224" t="s">
        <v>36</v>
      </c>
      <c r="AC11" s="222" t="s">
        <v>37</v>
      </c>
      <c r="AD11" s="303"/>
    </row>
    <row r="12" spans="1:81" s="100" customFormat="1" ht="56" customHeight="1" thickBot="1" x14ac:dyDescent="0.4">
      <c r="A12" s="307"/>
      <c r="B12" s="307"/>
      <c r="C12" s="307"/>
      <c r="D12" s="307"/>
      <c r="E12" s="307"/>
      <c r="F12" s="307"/>
      <c r="G12" s="307"/>
      <c r="H12" s="307"/>
      <c r="I12" s="307"/>
      <c r="J12" s="309"/>
      <c r="K12" s="307"/>
      <c r="L12" s="307"/>
      <c r="M12" s="307"/>
      <c r="N12" s="307"/>
      <c r="O12" s="309"/>
      <c r="P12" s="307"/>
      <c r="Q12" s="223"/>
      <c r="R12" s="223"/>
      <c r="S12" s="223"/>
      <c r="T12" s="223"/>
      <c r="U12" s="223"/>
      <c r="V12" s="107"/>
      <c r="W12" s="88"/>
      <c r="X12" s="231"/>
      <c r="Y12" s="231"/>
      <c r="Z12" s="231"/>
      <c r="AA12" s="231"/>
      <c r="AB12" s="225"/>
      <c r="AC12" s="223" t="s">
        <v>38</v>
      </c>
      <c r="AD12" s="303"/>
    </row>
    <row r="13" spans="1:81" s="100" customFormat="1" ht="56" customHeight="1" thickTop="1" x14ac:dyDescent="0.35">
      <c r="A13" s="307"/>
      <c r="B13" s="307"/>
      <c r="C13" s="308"/>
      <c r="D13" s="308"/>
      <c r="E13" s="308"/>
      <c r="F13" s="308"/>
      <c r="G13" s="308"/>
      <c r="H13" s="308"/>
      <c r="I13" s="308"/>
      <c r="J13" s="103">
        <v>2025</v>
      </c>
      <c r="K13" s="308"/>
      <c r="L13" s="308"/>
      <c r="M13" s="308"/>
      <c r="N13" s="308"/>
      <c r="O13" s="103">
        <v>2025</v>
      </c>
      <c r="P13" s="308"/>
      <c r="Q13" s="226"/>
      <c r="R13" s="226"/>
      <c r="S13" s="226"/>
      <c r="T13" s="226"/>
      <c r="U13" s="226"/>
      <c r="V13" s="107">
        <v>2017</v>
      </c>
      <c r="W13" s="88">
        <v>2019</v>
      </c>
      <c r="X13" s="108" t="s">
        <v>225</v>
      </c>
      <c r="Y13" s="108">
        <v>2026</v>
      </c>
      <c r="Z13" s="108">
        <v>2027</v>
      </c>
      <c r="AA13" s="108">
        <v>2028</v>
      </c>
      <c r="AB13" s="305"/>
      <c r="AC13" s="226" t="s">
        <v>38</v>
      </c>
      <c r="AD13" s="304"/>
    </row>
    <row r="14" spans="1:81" s="123" customFormat="1" ht="56" customHeight="1" x14ac:dyDescent="0.35">
      <c r="A14" s="109" t="s">
        <v>226</v>
      </c>
      <c r="B14" s="110" t="s">
        <v>227</v>
      </c>
      <c r="C14" s="91" t="s">
        <v>228</v>
      </c>
      <c r="D14" s="111" t="s">
        <v>229</v>
      </c>
      <c r="E14" s="91" t="s">
        <v>230</v>
      </c>
      <c r="F14" s="91" t="s">
        <v>166</v>
      </c>
      <c r="G14" s="112" t="s">
        <v>231</v>
      </c>
      <c r="H14" s="113" t="s">
        <v>232</v>
      </c>
      <c r="I14" s="114" t="s">
        <v>233</v>
      </c>
      <c r="J14" s="115">
        <v>6180000000</v>
      </c>
      <c r="K14" s="111" t="s">
        <v>234</v>
      </c>
      <c r="L14" s="111" t="s">
        <v>235</v>
      </c>
      <c r="M14" s="111" t="s">
        <v>236</v>
      </c>
      <c r="N14" s="91">
        <v>1252</v>
      </c>
      <c r="O14" s="91">
        <v>408</v>
      </c>
      <c r="P14" s="111" t="s">
        <v>237</v>
      </c>
      <c r="Q14" s="111" t="s">
        <v>238</v>
      </c>
      <c r="R14" s="111" t="s">
        <v>239</v>
      </c>
      <c r="S14" s="91" t="s">
        <v>240</v>
      </c>
      <c r="T14" s="116" t="s">
        <v>241</v>
      </c>
      <c r="U14" s="111" t="s">
        <v>242</v>
      </c>
      <c r="V14" s="111" t="s">
        <v>243</v>
      </c>
      <c r="W14" s="117">
        <v>1252</v>
      </c>
      <c r="X14" s="118">
        <v>408</v>
      </c>
      <c r="Y14" s="118">
        <v>408</v>
      </c>
      <c r="Z14" s="119" t="s">
        <v>125</v>
      </c>
      <c r="AA14" s="119" t="s">
        <v>125</v>
      </c>
      <c r="AB14" s="120">
        <v>362.2</v>
      </c>
      <c r="AC14" s="111" t="s">
        <v>244</v>
      </c>
      <c r="AD14" s="111" t="s">
        <v>245</v>
      </c>
      <c r="AE14" s="121"/>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row>
    <row r="15" spans="1:81" s="123" customFormat="1" ht="56" customHeight="1" x14ac:dyDescent="0.35">
      <c r="A15" s="124" t="s">
        <v>226</v>
      </c>
      <c r="B15" s="125" t="s">
        <v>246</v>
      </c>
      <c r="C15" s="98" t="s">
        <v>247</v>
      </c>
      <c r="D15" s="126" t="s">
        <v>248</v>
      </c>
      <c r="E15" s="98" t="s">
        <v>249</v>
      </c>
      <c r="F15" s="98" t="s">
        <v>250</v>
      </c>
      <c r="G15" s="127" t="s">
        <v>251</v>
      </c>
      <c r="H15" s="128" t="s">
        <v>62</v>
      </c>
      <c r="I15" s="129" t="s">
        <v>252</v>
      </c>
      <c r="J15" s="130">
        <v>7701000</v>
      </c>
      <c r="K15" s="131" t="s">
        <v>234</v>
      </c>
      <c r="L15" s="131" t="s">
        <v>235</v>
      </c>
      <c r="M15" s="131" t="s">
        <v>253</v>
      </c>
      <c r="N15" s="132" t="s">
        <v>254</v>
      </c>
      <c r="O15" s="133">
        <v>76</v>
      </c>
      <c r="P15" s="126" t="s">
        <v>237</v>
      </c>
      <c r="Q15" s="126" t="s">
        <v>238</v>
      </c>
      <c r="R15" s="126" t="s">
        <v>239</v>
      </c>
      <c r="S15" s="98" t="s">
        <v>80</v>
      </c>
      <c r="T15" s="134" t="s">
        <v>255</v>
      </c>
      <c r="U15" s="126" t="s">
        <v>256</v>
      </c>
      <c r="V15" s="126" t="s">
        <v>257</v>
      </c>
      <c r="W15" s="135">
        <v>0</v>
      </c>
      <c r="X15" s="136">
        <v>76</v>
      </c>
      <c r="Y15" s="136">
        <v>76</v>
      </c>
      <c r="Z15" s="136" t="s">
        <v>125</v>
      </c>
      <c r="AA15" s="136" t="s">
        <v>125</v>
      </c>
      <c r="AB15" s="137">
        <v>40.200000000000003</v>
      </c>
      <c r="AC15" s="126" t="s">
        <v>244</v>
      </c>
      <c r="AD15" s="126" t="s">
        <v>258</v>
      </c>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row>
    <row r="16" spans="1:81" s="122" customFormat="1" ht="56" customHeight="1" x14ac:dyDescent="0.35">
      <c r="A16" s="109" t="s">
        <v>226</v>
      </c>
      <c r="B16" s="91" t="s">
        <v>259</v>
      </c>
      <c r="C16" s="91" t="s">
        <v>57</v>
      </c>
      <c r="D16" s="91" t="s">
        <v>57</v>
      </c>
      <c r="E16" s="91" t="s">
        <v>57</v>
      </c>
      <c r="F16" s="91" t="s">
        <v>166</v>
      </c>
      <c r="G16" s="112" t="s">
        <v>260</v>
      </c>
      <c r="H16" s="113" t="s">
        <v>261</v>
      </c>
      <c r="I16" s="114" t="s">
        <v>262</v>
      </c>
      <c r="J16" s="115" t="s">
        <v>263</v>
      </c>
      <c r="K16" s="138" t="s">
        <v>264</v>
      </c>
      <c r="L16" s="138" t="s">
        <v>235</v>
      </c>
      <c r="M16" s="138" t="s">
        <v>265</v>
      </c>
      <c r="N16" s="139" t="s">
        <v>266</v>
      </c>
      <c r="O16" s="140">
        <v>5141</v>
      </c>
      <c r="P16" s="111" t="s">
        <v>237</v>
      </c>
      <c r="Q16" s="111" t="s">
        <v>238</v>
      </c>
      <c r="R16" s="111" t="s">
        <v>239</v>
      </c>
      <c r="S16" s="91" t="s">
        <v>80</v>
      </c>
      <c r="T16" s="116" t="s">
        <v>267</v>
      </c>
      <c r="U16" s="111" t="s">
        <v>242</v>
      </c>
      <c r="V16" s="111" t="s">
        <v>268</v>
      </c>
      <c r="W16" s="117">
        <v>3917</v>
      </c>
      <c r="X16" s="119">
        <v>5141</v>
      </c>
      <c r="Y16" s="119">
        <v>5549</v>
      </c>
      <c r="Z16" s="119" t="s">
        <v>125</v>
      </c>
      <c r="AA16" s="119" t="s">
        <v>125</v>
      </c>
      <c r="AB16" s="120">
        <v>804.9</v>
      </c>
      <c r="AC16" s="111" t="s">
        <v>244</v>
      </c>
      <c r="AD16" s="111" t="s">
        <v>269</v>
      </c>
    </row>
    <row r="17" spans="1:81" s="123" customFormat="1" ht="56" customHeight="1" x14ac:dyDescent="0.35">
      <c r="A17" s="91" t="s">
        <v>270</v>
      </c>
      <c r="B17" s="91" t="s">
        <v>271</v>
      </c>
      <c r="C17" s="91" t="s">
        <v>57</v>
      </c>
      <c r="D17" s="91" t="s">
        <v>57</v>
      </c>
      <c r="E17" s="91" t="s">
        <v>57</v>
      </c>
      <c r="F17" s="91" t="s">
        <v>272</v>
      </c>
      <c r="G17" s="111" t="s">
        <v>273</v>
      </c>
      <c r="H17" s="111" t="s">
        <v>274</v>
      </c>
      <c r="I17" s="91" t="s">
        <v>275</v>
      </c>
      <c r="J17" s="115" t="s">
        <v>276</v>
      </c>
      <c r="K17" s="140" t="s">
        <v>57</v>
      </c>
      <c r="L17" s="91" t="s">
        <v>57</v>
      </c>
      <c r="M17" s="91" t="s">
        <v>57</v>
      </c>
      <c r="N17" s="91" t="s">
        <v>57</v>
      </c>
      <c r="O17" s="91" t="s">
        <v>57</v>
      </c>
      <c r="P17" s="111" t="s">
        <v>237</v>
      </c>
      <c r="Q17" s="111" t="s">
        <v>238</v>
      </c>
      <c r="R17" s="111" t="s">
        <v>239</v>
      </c>
      <c r="S17" s="91" t="s">
        <v>277</v>
      </c>
      <c r="T17" s="116" t="s">
        <v>278</v>
      </c>
      <c r="U17" s="111" t="s">
        <v>242</v>
      </c>
      <c r="V17" s="111" t="s">
        <v>279</v>
      </c>
      <c r="W17" s="117">
        <v>81964</v>
      </c>
      <c r="X17" s="119">
        <v>39265</v>
      </c>
      <c r="Y17" s="119">
        <v>39265</v>
      </c>
      <c r="Z17" s="119" t="s">
        <v>125</v>
      </c>
      <c r="AA17" s="119" t="s">
        <v>125</v>
      </c>
      <c r="AB17" s="120">
        <v>134.1</v>
      </c>
      <c r="AC17" s="111" t="s">
        <v>244</v>
      </c>
      <c r="AD17" s="111" t="s">
        <v>280</v>
      </c>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row>
    <row r="18" spans="1:81" s="145" customFormat="1" ht="56" customHeight="1" x14ac:dyDescent="0.75">
      <c r="A18" s="141" t="s">
        <v>281</v>
      </c>
      <c r="B18" s="141"/>
      <c r="C18" s="141"/>
      <c r="D18" s="141"/>
      <c r="E18" s="141"/>
      <c r="F18" s="141"/>
      <c r="G18" s="141"/>
      <c r="H18" s="141"/>
      <c r="I18" s="141"/>
      <c r="J18" s="142"/>
      <c r="K18" s="141"/>
      <c r="L18" s="141"/>
      <c r="M18" s="141"/>
      <c r="N18" s="141"/>
      <c r="O18" s="143"/>
      <c r="P18" s="141"/>
      <c r="Q18" s="141"/>
      <c r="R18" s="141"/>
      <c r="S18" s="141"/>
      <c r="T18" s="141"/>
      <c r="U18" s="141"/>
      <c r="V18" s="144"/>
      <c r="AB18" s="146"/>
    </row>
    <row r="19" spans="1:81" ht="56" customHeight="1" x14ac:dyDescent="0.75">
      <c r="A19" s="147" t="s">
        <v>282</v>
      </c>
      <c r="B19" s="147"/>
      <c r="C19" s="147"/>
      <c r="D19" s="147"/>
      <c r="E19" s="147"/>
      <c r="F19" s="147"/>
      <c r="G19" s="147"/>
      <c r="H19" s="147"/>
      <c r="I19" s="147"/>
      <c r="J19" s="142"/>
      <c r="K19" s="147"/>
      <c r="L19" s="147"/>
      <c r="M19" s="147"/>
      <c r="N19" s="143"/>
      <c r="O19" s="143"/>
      <c r="P19" s="147"/>
      <c r="Q19" s="147"/>
      <c r="R19" s="147"/>
      <c r="S19" s="147"/>
      <c r="T19" s="147"/>
      <c r="U19" s="147"/>
      <c r="V19" s="148"/>
      <c r="AB19" s="149"/>
    </row>
    <row r="20" spans="1:81" ht="56" customHeight="1" x14ac:dyDescent="0.75">
      <c r="A20" s="147" t="s">
        <v>283</v>
      </c>
      <c r="B20" s="147"/>
      <c r="C20" s="147"/>
      <c r="D20" s="147"/>
      <c r="E20" s="147"/>
      <c r="F20" s="147"/>
      <c r="G20" s="147"/>
      <c r="H20" s="147"/>
      <c r="I20" s="147"/>
      <c r="J20" s="142"/>
      <c r="K20" s="147"/>
      <c r="L20" s="147"/>
      <c r="M20" s="147"/>
      <c r="N20" s="143"/>
      <c r="O20" s="143"/>
      <c r="P20" s="147"/>
      <c r="Q20" s="147"/>
      <c r="R20" s="147"/>
      <c r="S20" s="147"/>
      <c r="T20" s="147"/>
      <c r="U20" s="147"/>
      <c r="V20" s="148"/>
      <c r="AB20" s="150">
        <f>11289886109/1000000</f>
        <v>11289.886108999999</v>
      </c>
    </row>
  </sheetData>
  <mergeCells count="39">
    <mergeCell ref="K8:K13"/>
    <mergeCell ref="A2:W2"/>
    <mergeCell ref="A3:AD3"/>
    <mergeCell ref="F4:AD4"/>
    <mergeCell ref="F5:AD5"/>
    <mergeCell ref="F6:AD6"/>
    <mergeCell ref="A7:B7"/>
    <mergeCell ref="C7:E7"/>
    <mergeCell ref="F7:O7"/>
    <mergeCell ref="Q7:AD8"/>
    <mergeCell ref="C8:C13"/>
    <mergeCell ref="F9:F13"/>
    <mergeCell ref="J9:J12"/>
    <mergeCell ref="D8:D13"/>
    <mergeCell ref="E8:E13"/>
    <mergeCell ref="G8:G13"/>
    <mergeCell ref="H8:H13"/>
    <mergeCell ref="I8:I13"/>
    <mergeCell ref="AD9:AD13"/>
    <mergeCell ref="S10:S13"/>
    <mergeCell ref="T10:T13"/>
    <mergeCell ref="U10:U13"/>
    <mergeCell ref="AB11:AB13"/>
    <mergeCell ref="AC11:AC13"/>
    <mergeCell ref="A4:E4"/>
    <mergeCell ref="A5:E5"/>
    <mergeCell ref="A6:E6"/>
    <mergeCell ref="Q9:Q13"/>
    <mergeCell ref="R9:R13"/>
    <mergeCell ref="S9:T9"/>
    <mergeCell ref="X9:AA12"/>
    <mergeCell ref="AB9:AC10"/>
    <mergeCell ref="L8:L13"/>
    <mergeCell ref="M8:M13"/>
    <mergeCell ref="N8:N13"/>
    <mergeCell ref="O8:O12"/>
    <mergeCell ref="P8:P13"/>
    <mergeCell ref="A9:A13"/>
    <mergeCell ref="B9:B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7E6F-A609-46F3-BFAA-210CA561159C}">
  <dimension ref="B1:AE18"/>
  <sheetViews>
    <sheetView showGridLines="0" topLeftCell="B1" zoomScale="25" zoomScaleNormal="25" workbookViewId="0">
      <selection activeCell="B3" sqref="B3:AE3"/>
    </sheetView>
  </sheetViews>
  <sheetFormatPr baseColWidth="10" defaultColWidth="11.54296875" defaultRowHeight="168" customHeight="1" x14ac:dyDescent="0.75"/>
  <cols>
    <col min="1" max="1" width="10.453125" style="1" customWidth="1"/>
    <col min="2" max="2" width="36.1796875" style="1" customWidth="1"/>
    <col min="3" max="3" width="40.1796875" style="1" customWidth="1"/>
    <col min="4" max="5" width="62.81640625" style="1" customWidth="1"/>
    <col min="6" max="6" width="38.453125" style="1" customWidth="1"/>
    <col min="7" max="7" width="43.81640625" style="1" customWidth="1"/>
    <col min="8" max="8" width="53.1796875" style="1" customWidth="1"/>
    <col min="9" max="9" width="41.81640625" style="1" customWidth="1"/>
    <col min="10" max="10" width="27.453125" style="1" customWidth="1"/>
    <col min="11" max="11" width="16.81640625" style="1" customWidth="1"/>
    <col min="12" max="12" width="49.453125" style="1" customWidth="1"/>
    <col min="13" max="13" width="39.54296875" style="1" customWidth="1"/>
    <col min="14" max="14" width="41.54296875" style="1" customWidth="1"/>
    <col min="15" max="15" width="23.81640625" style="1" customWidth="1"/>
    <col min="16" max="16" width="27.453125" style="1" customWidth="1"/>
    <col min="17" max="17" width="66.54296875" style="1" customWidth="1"/>
    <col min="18" max="18" width="56.54296875" style="1" customWidth="1"/>
    <col min="19" max="19" width="50.453125" style="1" customWidth="1"/>
    <col min="20" max="20" width="36.81640625" style="1" customWidth="1"/>
    <col min="21" max="21" width="27.81640625" style="48" customWidth="1"/>
    <col min="22" max="22" width="46.1796875" style="1" customWidth="1"/>
    <col min="23" max="23" width="54.453125" style="1" customWidth="1"/>
    <col min="24" max="24" width="20.81640625" style="1" customWidth="1"/>
    <col min="25" max="25" width="20" style="1" customWidth="1"/>
    <col min="26" max="27" width="21" style="1" customWidth="1"/>
    <col min="28" max="28" width="14.81640625" style="1" customWidth="1"/>
    <col min="29" max="29" width="28.1796875" style="1" customWidth="1"/>
    <col min="30" max="30" width="46.453125" style="1" customWidth="1"/>
    <col min="31" max="31" width="105.453125" style="1" customWidth="1"/>
    <col min="32" max="16384" width="11.54296875" style="1"/>
  </cols>
  <sheetData>
    <row r="1" spans="2:31" ht="353" customHeight="1" thickBot="1" x14ac:dyDescent="0.8"/>
    <row r="2" spans="2:31" s="2" customFormat="1" ht="168" customHeight="1" thickBot="1" x14ac:dyDescent="0.9">
      <c r="B2" s="279" t="s">
        <v>284</v>
      </c>
      <c r="C2" s="280"/>
      <c r="D2" s="280"/>
      <c r="E2" s="280"/>
      <c r="F2" s="280"/>
      <c r="G2" s="281"/>
      <c r="H2" s="281"/>
      <c r="I2" s="281"/>
      <c r="J2" s="281"/>
      <c r="K2" s="281"/>
      <c r="L2" s="281"/>
      <c r="M2" s="281"/>
      <c r="N2" s="281"/>
      <c r="O2" s="281"/>
      <c r="P2" s="281"/>
      <c r="Q2" s="281"/>
      <c r="R2" s="281"/>
      <c r="S2" s="281"/>
      <c r="T2" s="281"/>
      <c r="U2" s="281"/>
      <c r="V2" s="281"/>
      <c r="W2" s="281"/>
      <c r="X2" s="281"/>
      <c r="Y2" s="281"/>
      <c r="Z2" s="281"/>
      <c r="AA2" s="281"/>
      <c r="AB2" s="281"/>
      <c r="AC2" s="281"/>
      <c r="AD2" s="281"/>
      <c r="AE2" s="282"/>
    </row>
    <row r="3" spans="2:31" s="2" customFormat="1" ht="168" customHeight="1" thickBot="1" x14ac:dyDescent="0.9">
      <c r="B3" s="279" t="s">
        <v>285</v>
      </c>
      <c r="C3" s="280"/>
      <c r="D3" s="280"/>
      <c r="E3" s="280"/>
      <c r="F3" s="280"/>
      <c r="G3" s="281"/>
      <c r="H3" s="281"/>
      <c r="I3" s="281"/>
      <c r="J3" s="281"/>
      <c r="K3" s="281"/>
      <c r="L3" s="281"/>
      <c r="M3" s="281"/>
      <c r="N3" s="281"/>
      <c r="O3" s="281"/>
      <c r="P3" s="281"/>
      <c r="Q3" s="281"/>
      <c r="R3" s="281"/>
      <c r="S3" s="281"/>
      <c r="T3" s="281"/>
      <c r="U3" s="281"/>
      <c r="V3" s="281"/>
      <c r="W3" s="281"/>
      <c r="X3" s="281"/>
      <c r="Y3" s="281"/>
      <c r="Z3" s="281"/>
      <c r="AA3" s="281"/>
      <c r="AB3" s="281"/>
      <c r="AC3" s="281"/>
      <c r="AD3" s="281"/>
      <c r="AE3" s="282"/>
    </row>
    <row r="4" spans="2:31" s="2" customFormat="1" ht="168" customHeight="1" thickBot="1" x14ac:dyDescent="0.9">
      <c r="B4" s="283" t="s">
        <v>3</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5"/>
    </row>
    <row r="5" spans="2:31" ht="168" customHeight="1" thickBot="1" x14ac:dyDescent="0.8">
      <c r="B5" s="213" t="s">
        <v>4</v>
      </c>
      <c r="C5" s="214"/>
      <c r="D5" s="327" t="s">
        <v>5</v>
      </c>
      <c r="E5" s="327"/>
      <c r="F5" s="327"/>
      <c r="G5" s="327"/>
      <c r="H5" s="327"/>
      <c r="I5" s="327"/>
      <c r="J5" s="327"/>
      <c r="K5" s="327"/>
      <c r="L5" s="217" t="s">
        <v>6</v>
      </c>
      <c r="M5" s="217"/>
      <c r="N5" s="217"/>
      <c r="O5" s="217"/>
      <c r="P5" s="217"/>
      <c r="Q5" s="5" t="s">
        <v>7</v>
      </c>
      <c r="R5" s="288" t="s">
        <v>8</v>
      </c>
      <c r="S5" s="288"/>
      <c r="T5" s="288"/>
      <c r="U5" s="288"/>
      <c r="V5" s="288"/>
      <c r="W5" s="288"/>
      <c r="X5" s="288"/>
      <c r="Y5" s="288"/>
      <c r="Z5" s="288"/>
      <c r="AA5" s="288"/>
      <c r="AB5" s="288"/>
      <c r="AC5" s="288"/>
      <c r="AD5" s="288"/>
      <c r="AE5" s="288"/>
    </row>
    <row r="6" spans="2:31" s="6" customFormat="1" ht="168" customHeight="1" thickTop="1" thickBot="1" x14ac:dyDescent="0.55000000000000004">
      <c r="B6" s="272" t="s">
        <v>9</v>
      </c>
      <c r="C6" s="272" t="s">
        <v>10</v>
      </c>
      <c r="D6" s="272" t="s">
        <v>11</v>
      </c>
      <c r="E6" s="272" t="s">
        <v>12</v>
      </c>
      <c r="F6" s="272" t="s">
        <v>13</v>
      </c>
      <c r="G6" s="272" t="s">
        <v>14</v>
      </c>
      <c r="H6" s="272" t="s">
        <v>15</v>
      </c>
      <c r="I6" s="272" t="s">
        <v>16</v>
      </c>
      <c r="J6" s="272" t="s">
        <v>17</v>
      </c>
      <c r="K6" s="272" t="s">
        <v>18</v>
      </c>
      <c r="L6" s="272" t="s">
        <v>19</v>
      </c>
      <c r="M6" s="272" t="s">
        <v>20</v>
      </c>
      <c r="N6" s="272" t="s">
        <v>16</v>
      </c>
      <c r="O6" s="272" t="s">
        <v>21</v>
      </c>
      <c r="P6" s="272" t="s">
        <v>22</v>
      </c>
      <c r="Q6" s="272" t="s">
        <v>23</v>
      </c>
      <c r="R6" s="289"/>
      <c r="S6" s="289"/>
      <c r="T6" s="289"/>
      <c r="U6" s="289"/>
      <c r="V6" s="289"/>
      <c r="W6" s="289"/>
      <c r="X6" s="289"/>
      <c r="Y6" s="289"/>
      <c r="Z6" s="289"/>
      <c r="AA6" s="289"/>
      <c r="AB6" s="289"/>
      <c r="AC6" s="289"/>
      <c r="AD6" s="289"/>
      <c r="AE6" s="289"/>
    </row>
    <row r="7" spans="2:31" s="6" customFormat="1" ht="168" customHeight="1" thickTop="1" x14ac:dyDescent="0.5">
      <c r="B7" s="273"/>
      <c r="C7" s="273"/>
      <c r="D7" s="273"/>
      <c r="E7" s="273"/>
      <c r="F7" s="273"/>
      <c r="G7" s="273"/>
      <c r="H7" s="273"/>
      <c r="I7" s="273"/>
      <c r="J7" s="273"/>
      <c r="K7" s="273"/>
      <c r="L7" s="273"/>
      <c r="M7" s="273"/>
      <c r="N7" s="273"/>
      <c r="O7" s="273"/>
      <c r="P7" s="273"/>
      <c r="Q7" s="273"/>
      <c r="R7" s="259" t="s">
        <v>24</v>
      </c>
      <c r="S7" s="259" t="s">
        <v>25</v>
      </c>
      <c r="T7" s="274" t="s">
        <v>26</v>
      </c>
      <c r="U7" s="275"/>
      <c r="V7" s="7" t="s">
        <v>27</v>
      </c>
      <c r="W7" s="259" t="s">
        <v>28</v>
      </c>
      <c r="X7" s="259" t="s">
        <v>29</v>
      </c>
      <c r="Y7" s="261" t="s">
        <v>30</v>
      </c>
      <c r="Z7" s="262"/>
      <c r="AA7" s="262"/>
      <c r="AB7" s="262"/>
      <c r="AC7" s="261" t="s">
        <v>31</v>
      </c>
      <c r="AD7" s="263"/>
      <c r="AE7" s="259" t="s">
        <v>32</v>
      </c>
    </row>
    <row r="8" spans="2:31" s="6" customFormat="1" ht="168" customHeight="1" thickBot="1" x14ac:dyDescent="0.55000000000000004">
      <c r="B8" s="273"/>
      <c r="C8" s="273"/>
      <c r="D8" s="273"/>
      <c r="E8" s="273"/>
      <c r="F8" s="273"/>
      <c r="G8" s="273" t="s">
        <v>14</v>
      </c>
      <c r="H8" s="273"/>
      <c r="I8" s="273"/>
      <c r="J8" s="273"/>
      <c r="K8" s="273"/>
      <c r="L8" s="273"/>
      <c r="M8" s="273"/>
      <c r="N8" s="273"/>
      <c r="O8" s="273"/>
      <c r="P8" s="273"/>
      <c r="Q8" s="273"/>
      <c r="R8" s="260"/>
      <c r="S8" s="260"/>
      <c r="T8" s="260" t="s">
        <v>33</v>
      </c>
      <c r="U8" s="260" t="s">
        <v>34</v>
      </c>
      <c r="V8" s="260" t="s">
        <v>35</v>
      </c>
      <c r="W8" s="260"/>
      <c r="X8" s="260"/>
      <c r="Y8" s="264"/>
      <c r="Z8" s="265"/>
      <c r="AA8" s="265"/>
      <c r="AB8" s="265"/>
      <c r="AC8" s="267"/>
      <c r="AD8" s="269"/>
      <c r="AE8" s="260"/>
    </row>
    <row r="9" spans="2:31" s="6" customFormat="1" ht="168" customHeight="1" thickTop="1" x14ac:dyDescent="0.5">
      <c r="B9" s="273"/>
      <c r="C9" s="273"/>
      <c r="D9" s="273"/>
      <c r="E9" s="273"/>
      <c r="F9" s="273"/>
      <c r="G9" s="273"/>
      <c r="H9" s="273"/>
      <c r="I9" s="273"/>
      <c r="J9" s="273"/>
      <c r="K9" s="273"/>
      <c r="L9" s="273"/>
      <c r="M9" s="273"/>
      <c r="N9" s="273"/>
      <c r="O9" s="273"/>
      <c r="P9" s="273"/>
      <c r="Q9" s="273"/>
      <c r="R9" s="260"/>
      <c r="S9" s="260"/>
      <c r="T9" s="260"/>
      <c r="U9" s="260"/>
      <c r="V9" s="260"/>
      <c r="W9" s="260"/>
      <c r="X9" s="260"/>
      <c r="Y9" s="264"/>
      <c r="Z9" s="265"/>
      <c r="AA9" s="265"/>
      <c r="AB9" s="265"/>
      <c r="AC9" s="259" t="s">
        <v>36</v>
      </c>
      <c r="AD9" s="260" t="s">
        <v>37</v>
      </c>
      <c r="AE9" s="260"/>
    </row>
    <row r="10" spans="2:31" s="6" customFormat="1" ht="168" customHeight="1" thickBot="1" x14ac:dyDescent="0.55000000000000004">
      <c r="B10" s="273"/>
      <c r="C10" s="273"/>
      <c r="D10" s="273"/>
      <c r="E10" s="273"/>
      <c r="F10" s="273"/>
      <c r="G10" s="273"/>
      <c r="H10" s="273"/>
      <c r="I10" s="273"/>
      <c r="J10" s="273"/>
      <c r="K10" s="273"/>
      <c r="L10" s="273"/>
      <c r="M10" s="273"/>
      <c r="N10" s="273"/>
      <c r="O10" s="273"/>
      <c r="P10" s="273"/>
      <c r="Q10" s="273"/>
      <c r="R10" s="260"/>
      <c r="S10" s="260"/>
      <c r="T10" s="260"/>
      <c r="U10" s="260"/>
      <c r="V10" s="260"/>
      <c r="W10" s="260"/>
      <c r="X10" s="260"/>
      <c r="Y10" s="267"/>
      <c r="Z10" s="268"/>
      <c r="AA10" s="268"/>
      <c r="AB10" s="268"/>
      <c r="AC10" s="270"/>
      <c r="AD10" s="271" t="s">
        <v>38</v>
      </c>
      <c r="AE10" s="260"/>
    </row>
    <row r="11" spans="2:31" s="6" customFormat="1" ht="168" customHeight="1" thickTop="1" x14ac:dyDescent="0.5">
      <c r="B11" s="326"/>
      <c r="C11" s="326"/>
      <c r="D11" s="326"/>
      <c r="E11" s="326"/>
      <c r="F11" s="326"/>
      <c r="G11" s="326"/>
      <c r="H11" s="326"/>
      <c r="I11" s="326"/>
      <c r="J11" s="326"/>
      <c r="K11" s="326">
        <v>2025</v>
      </c>
      <c r="L11" s="326"/>
      <c r="M11" s="326"/>
      <c r="N11" s="326"/>
      <c r="O11" s="326"/>
      <c r="P11" s="326">
        <v>2025</v>
      </c>
      <c r="Q11" s="326"/>
      <c r="R11" s="260"/>
      <c r="S11" s="260"/>
      <c r="T11" s="260"/>
      <c r="U11" s="260"/>
      <c r="V11" s="260"/>
      <c r="W11" s="260">
        <v>2017</v>
      </c>
      <c r="X11" s="260">
        <v>2019</v>
      </c>
      <c r="Y11" s="9">
        <v>2025</v>
      </c>
      <c r="Z11" s="10">
        <v>2026</v>
      </c>
      <c r="AA11" s="11">
        <v>2027</v>
      </c>
      <c r="AB11" s="11">
        <v>2028</v>
      </c>
      <c r="AC11" s="270"/>
      <c r="AD11" s="271" t="s">
        <v>38</v>
      </c>
      <c r="AE11" s="260"/>
    </row>
    <row r="12" spans="2:31" s="167" customFormat="1" ht="168" customHeight="1" x14ac:dyDescent="0.35">
      <c r="B12" s="152" t="s">
        <v>39</v>
      </c>
      <c r="C12" s="44" t="s">
        <v>286</v>
      </c>
      <c r="D12" s="153" t="s">
        <v>287</v>
      </c>
      <c r="E12" s="154" t="s">
        <v>288</v>
      </c>
      <c r="F12" s="154">
        <v>36</v>
      </c>
      <c r="G12" s="44" t="s">
        <v>42</v>
      </c>
      <c r="H12" s="155" t="s">
        <v>61</v>
      </c>
      <c r="I12" s="322" t="s">
        <v>62</v>
      </c>
      <c r="J12" s="156" t="s">
        <v>63</v>
      </c>
      <c r="K12" s="157" t="s">
        <v>64</v>
      </c>
      <c r="L12" s="324" t="s">
        <v>289</v>
      </c>
      <c r="M12" s="324" t="s">
        <v>290</v>
      </c>
      <c r="N12" s="16" t="s">
        <v>291</v>
      </c>
      <c r="O12" s="158" t="s">
        <v>292</v>
      </c>
      <c r="P12" s="159">
        <v>8</v>
      </c>
      <c r="Q12" s="324" t="s">
        <v>293</v>
      </c>
      <c r="R12" s="16" t="s">
        <v>294</v>
      </c>
      <c r="S12" s="16" t="s">
        <v>295</v>
      </c>
      <c r="T12" s="160" t="s">
        <v>296</v>
      </c>
      <c r="U12" s="161" t="s">
        <v>297</v>
      </c>
      <c r="V12" s="162" t="s">
        <v>298</v>
      </c>
      <c r="W12" s="16" t="s">
        <v>299</v>
      </c>
      <c r="X12" s="159">
        <v>8</v>
      </c>
      <c r="Y12" s="163">
        <v>8</v>
      </c>
      <c r="Z12" s="163">
        <v>8</v>
      </c>
      <c r="AA12" s="164">
        <v>4</v>
      </c>
      <c r="AB12" s="162" t="s">
        <v>125</v>
      </c>
      <c r="AC12" s="165">
        <v>70</v>
      </c>
      <c r="AD12" s="161" t="s">
        <v>300</v>
      </c>
      <c r="AE12" s="166" t="s">
        <v>301</v>
      </c>
    </row>
    <row r="13" spans="2:31" s="167" customFormat="1" ht="168" customHeight="1" x14ac:dyDescent="0.35">
      <c r="B13" s="152" t="s">
        <v>39</v>
      </c>
      <c r="C13" s="44" t="s">
        <v>302</v>
      </c>
      <c r="D13" s="153" t="s">
        <v>287</v>
      </c>
      <c r="E13" s="44" t="s">
        <v>303</v>
      </c>
      <c r="F13" s="44">
        <v>36</v>
      </c>
      <c r="G13" s="44" t="s">
        <v>42</v>
      </c>
      <c r="H13" s="155" t="s">
        <v>61</v>
      </c>
      <c r="I13" s="323"/>
      <c r="J13" s="168"/>
      <c r="K13" s="169"/>
      <c r="L13" s="325"/>
      <c r="M13" s="325"/>
      <c r="N13" s="34" t="s">
        <v>304</v>
      </c>
      <c r="O13" s="170" t="s">
        <v>305</v>
      </c>
      <c r="P13" s="159">
        <v>8</v>
      </c>
      <c r="Q13" s="325"/>
      <c r="R13" s="16" t="s">
        <v>294</v>
      </c>
      <c r="S13" s="16" t="s">
        <v>295</v>
      </c>
      <c r="T13" s="160" t="s">
        <v>306</v>
      </c>
      <c r="U13" s="161" t="s">
        <v>297</v>
      </c>
      <c r="V13" s="162" t="s">
        <v>307</v>
      </c>
      <c r="W13" s="16" t="s">
        <v>308</v>
      </c>
      <c r="X13" s="159">
        <v>8</v>
      </c>
      <c r="Y13" s="163">
        <v>8</v>
      </c>
      <c r="Z13" s="163">
        <v>8</v>
      </c>
      <c r="AA13" s="164">
        <v>4</v>
      </c>
      <c r="AB13" s="162" t="s">
        <v>125</v>
      </c>
      <c r="AC13" s="165">
        <v>70</v>
      </c>
      <c r="AD13" s="161" t="s">
        <v>300</v>
      </c>
      <c r="AE13" s="166" t="s">
        <v>309</v>
      </c>
    </row>
    <row r="14" spans="2:31" s="181" customFormat="1" ht="168" customHeight="1" x14ac:dyDescent="0.35">
      <c r="B14" s="171" t="s">
        <v>39</v>
      </c>
      <c r="C14" s="172" t="s">
        <v>125</v>
      </c>
      <c r="D14" s="173" t="s">
        <v>125</v>
      </c>
      <c r="E14" s="173" t="s">
        <v>125</v>
      </c>
      <c r="F14" s="173" t="s">
        <v>125</v>
      </c>
      <c r="G14" s="173" t="s">
        <v>125</v>
      </c>
      <c r="H14" s="173" t="s">
        <v>125</v>
      </c>
      <c r="I14" s="173" t="s">
        <v>125</v>
      </c>
      <c r="J14" s="173" t="s">
        <v>125</v>
      </c>
      <c r="K14" s="173" t="s">
        <v>125</v>
      </c>
      <c r="L14" s="173" t="s">
        <v>125</v>
      </c>
      <c r="M14" s="173" t="s">
        <v>125</v>
      </c>
      <c r="N14" s="173" t="s">
        <v>125</v>
      </c>
      <c r="O14" s="173" t="s">
        <v>125</v>
      </c>
      <c r="P14" s="173" t="s">
        <v>125</v>
      </c>
      <c r="Q14" s="173" t="s">
        <v>125</v>
      </c>
      <c r="R14" s="174" t="s">
        <v>294</v>
      </c>
      <c r="S14" s="16" t="s">
        <v>295</v>
      </c>
      <c r="T14" s="160" t="s">
        <v>310</v>
      </c>
      <c r="U14" s="161" t="s">
        <v>311</v>
      </c>
      <c r="V14" s="162" t="s">
        <v>312</v>
      </c>
      <c r="W14" s="175" t="s">
        <v>313</v>
      </c>
      <c r="X14" s="172">
        <v>240</v>
      </c>
      <c r="Y14" s="176">
        <v>280</v>
      </c>
      <c r="Z14" s="177">
        <v>290</v>
      </c>
      <c r="AA14" s="178">
        <v>300</v>
      </c>
      <c r="AB14" s="162" t="s">
        <v>125</v>
      </c>
      <c r="AC14" s="179">
        <v>15</v>
      </c>
      <c r="AD14" s="161" t="s">
        <v>300</v>
      </c>
      <c r="AE14" s="180" t="s">
        <v>314</v>
      </c>
    </row>
    <row r="15" spans="2:31" s="183" customFormat="1" ht="168" customHeight="1" x14ac:dyDescent="0.35">
      <c r="B15" s="152" t="s">
        <v>39</v>
      </c>
      <c r="C15" s="159" t="s">
        <v>125</v>
      </c>
      <c r="D15" s="182" t="s">
        <v>125</v>
      </c>
      <c r="E15" s="182" t="s">
        <v>125</v>
      </c>
      <c r="F15" s="182" t="s">
        <v>125</v>
      </c>
      <c r="G15" s="182" t="s">
        <v>125</v>
      </c>
      <c r="H15" s="182" t="s">
        <v>125</v>
      </c>
      <c r="I15" s="182" t="s">
        <v>125</v>
      </c>
      <c r="J15" s="182" t="s">
        <v>125</v>
      </c>
      <c r="K15" s="182" t="s">
        <v>125</v>
      </c>
      <c r="L15" s="182" t="s">
        <v>125</v>
      </c>
      <c r="M15" s="182" t="s">
        <v>125</v>
      </c>
      <c r="N15" s="182" t="s">
        <v>125</v>
      </c>
      <c r="O15" s="182" t="s">
        <v>125</v>
      </c>
      <c r="P15" s="182" t="s">
        <v>125</v>
      </c>
      <c r="Q15" s="182" t="s">
        <v>125</v>
      </c>
      <c r="R15" s="16" t="s">
        <v>294</v>
      </c>
      <c r="S15" s="16" t="s">
        <v>295</v>
      </c>
      <c r="T15" s="160" t="s">
        <v>315</v>
      </c>
      <c r="U15" s="161" t="s">
        <v>316</v>
      </c>
      <c r="V15" s="162" t="s">
        <v>307</v>
      </c>
      <c r="W15" s="16" t="s">
        <v>317</v>
      </c>
      <c r="X15" s="159">
        <v>16</v>
      </c>
      <c r="Y15" s="159">
        <v>25</v>
      </c>
      <c r="Z15" s="159">
        <v>25</v>
      </c>
      <c r="AA15" s="159">
        <v>25</v>
      </c>
      <c r="AB15" s="162" t="s">
        <v>125</v>
      </c>
      <c r="AC15" s="179">
        <v>15</v>
      </c>
      <c r="AD15" s="161" t="s">
        <v>300</v>
      </c>
      <c r="AE15" s="166" t="s">
        <v>318</v>
      </c>
    </row>
    <row r="16" spans="2:31" s="183" customFormat="1" ht="168" customHeight="1" x14ac:dyDescent="0.35">
      <c r="U16" s="184"/>
      <c r="W16" s="185"/>
    </row>
    <row r="17" spans="21:21" s="183" customFormat="1" ht="168" customHeight="1" x14ac:dyDescent="0.35">
      <c r="U17" s="184"/>
    </row>
    <row r="18" spans="21:21" s="183" customFormat="1" ht="168" customHeight="1" x14ac:dyDescent="0.35">
      <c r="U18" s="184"/>
    </row>
  </sheetData>
  <mergeCells count="40">
    <mergeCell ref="I6:I11"/>
    <mergeCell ref="B2:AE2"/>
    <mergeCell ref="B3:AE3"/>
    <mergeCell ref="B5:C5"/>
    <mergeCell ref="D5:K5"/>
    <mergeCell ref="L5:P5"/>
    <mergeCell ref="R5:AE6"/>
    <mergeCell ref="B6:B11"/>
    <mergeCell ref="C6:C11"/>
    <mergeCell ref="D6:D11"/>
    <mergeCell ref="E6:E11"/>
    <mergeCell ref="F6:F11"/>
    <mergeCell ref="G6:G11"/>
    <mergeCell ref="H6:H11"/>
    <mergeCell ref="R7:R11"/>
    <mergeCell ref="S7:S11"/>
    <mergeCell ref="T7:U7"/>
    <mergeCell ref="W7:W11"/>
    <mergeCell ref="J6:J11"/>
    <mergeCell ref="K6:K11"/>
    <mergeCell ref="L6:L11"/>
    <mergeCell ref="M6:M11"/>
    <mergeCell ref="N6:N11"/>
    <mergeCell ref="O6:O11"/>
    <mergeCell ref="I12:I13"/>
    <mergeCell ref="L12:L13"/>
    <mergeCell ref="M12:M13"/>
    <mergeCell ref="Q12:Q13"/>
    <mergeCell ref="B4:AE4"/>
    <mergeCell ref="X7:X11"/>
    <mergeCell ref="Y7:AB10"/>
    <mergeCell ref="AC7:AD8"/>
    <mergeCell ref="AE7:AE11"/>
    <mergeCell ref="T8:T11"/>
    <mergeCell ref="U8:U11"/>
    <mergeCell ref="V8:V11"/>
    <mergeCell ref="AC9:AC11"/>
    <mergeCell ref="AD9:AD11"/>
    <mergeCell ref="P6:P11"/>
    <mergeCell ref="Q6:Q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DC8D7A173C984F891966DA4575A819" ma:contentTypeVersion="19" ma:contentTypeDescription="Create a new document." ma:contentTypeScope="" ma:versionID="dbff73b3339ba2f12ba5ec8459de96fc">
  <xsd:schema xmlns:xsd="http://www.w3.org/2001/XMLSchema" xmlns:xs="http://www.w3.org/2001/XMLSchema" xmlns:p="http://schemas.microsoft.com/office/2006/metadata/properties" xmlns:ns3="88745223-94e5-4471-8bda-a314eeaab01e" xmlns:ns4="7555e980-7987-4028-bb6f-c3c0c407f0c0" targetNamespace="http://schemas.microsoft.com/office/2006/metadata/properties" ma:root="true" ma:fieldsID="43641f7be10500a0257082cab1547e89" ns3:_="" ns4:_="">
    <xsd:import namespace="88745223-94e5-4471-8bda-a314eeaab01e"/>
    <xsd:import namespace="7555e980-7987-4028-bb6f-c3c0c407f0c0"/>
    <xsd:element name="properties">
      <xsd:complexType>
        <xsd:sequence>
          <xsd:element name="documentManagement">
            <xsd:complexType>
              <xsd:all>
                <xsd:element ref="ns3:MigrationWizId" minOccurs="0"/>
                <xsd:element ref="ns3:MigrationWizIdPermissions" minOccurs="0"/>
                <xsd:element ref="ns3:MigrationWizIdVersion" minOccurs="0"/>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45223-94e5-4471-8bda-a314eeaab01e"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55e980-7987-4028-bb6f-c3c0c407f0c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Version xmlns="88745223-94e5-4471-8bda-a314eeaab01e" xsi:nil="true"/>
    <_activity xmlns="88745223-94e5-4471-8bda-a314eeaab01e" xsi:nil="true"/>
    <MigrationWizId xmlns="88745223-94e5-4471-8bda-a314eeaab01e" xsi:nil="true"/>
    <MigrationWizIdPermissions xmlns="88745223-94e5-4471-8bda-a314eeaab0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11FBFB-9D9C-4C32-8B84-BC340BA17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45223-94e5-4471-8bda-a314eeaab01e"/>
    <ds:schemaRef ds:uri="7555e980-7987-4028-bb6f-c3c0c407f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61170-3B7D-405D-8DD8-51272BEBD263}">
  <ds:schemaRefs>
    <ds:schemaRef ds:uri="http://purl.org/dc/dcmitype/"/>
    <ds:schemaRef ds:uri="http://schemas.microsoft.com/office/2006/documentManagement/types"/>
    <ds:schemaRef ds:uri="http://purl.org/dc/elements/1.1/"/>
    <ds:schemaRef ds:uri="88745223-94e5-4471-8bda-a314eeaab01e"/>
    <ds:schemaRef ds:uri="7555e980-7987-4028-bb6f-c3c0c407f0c0"/>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B748382-37AB-4A27-B8A0-1DFAD23CB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SFE-MAPP 2025</vt:lpstr>
      <vt:lpstr>SENASA-MAPP 2025</vt:lpstr>
      <vt:lpstr>INTA-MAPP 2025</vt:lpstr>
      <vt:lpstr>DNEA-MAPP 2025</vt:lpstr>
      <vt:lpstr>CONAC-MAPP 2025</vt:lpstr>
    </vt:vector>
  </TitlesOfParts>
  <Company>INTA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Ruiz Díaz</dc:creator>
  <cp:lastModifiedBy>Claudia Ruiz Díaz</cp:lastModifiedBy>
  <dcterms:created xsi:type="dcterms:W3CDTF">2024-06-04T19:52:05Z</dcterms:created>
  <dcterms:modified xsi:type="dcterms:W3CDTF">2024-06-04T20:47:31Z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0x01010038DC8D7A173C984F891966DA4575A819</vt:lpwstr>
  </property>
</Properties>
</file>